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inga Lhamo\Desktop\ADS &amp; DAG 2022\ADS 2023\DAG 2023\"/>
    </mc:Choice>
  </mc:AlternateContent>
  <bookViews>
    <workbookView xWindow="0" yWindow="0" windowWidth="19200" windowHeight="70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6" i="1" l="1"/>
  <c r="D73" i="1"/>
  <c r="D79" i="1" s="1"/>
  <c r="B121" i="1" l="1"/>
</calcChain>
</file>

<file path=xl/sharedStrings.xml><?xml version="1.0" encoding="utf-8"?>
<sst xmlns="http://schemas.openxmlformats.org/spreadsheetml/2006/main" count="180" uniqueCount="148">
  <si>
    <t>Dzongkhag at A Glance</t>
  </si>
  <si>
    <t>INDICATORS</t>
  </si>
  <si>
    <t>YEAR</t>
  </si>
  <si>
    <t>1. GENERAL</t>
  </si>
  <si>
    <t>Geographical Characteristics</t>
  </si>
  <si>
    <t xml:space="preserve"> </t>
  </si>
  <si>
    <t>Area (sq. km)</t>
  </si>
  <si>
    <t>Altitude (masl.)</t>
  </si>
  <si>
    <t>1200-5400</t>
  </si>
  <si>
    <t>Administrative Tiers (Nos.)</t>
  </si>
  <si>
    <t>Dungkhags</t>
  </si>
  <si>
    <t>Gewogs</t>
  </si>
  <si>
    <t>Chiwogs</t>
  </si>
  <si>
    <t>Villages</t>
  </si>
  <si>
    <t>Gungtong</t>
  </si>
  <si>
    <t>2. POPULATION</t>
  </si>
  <si>
    <t>Total</t>
  </si>
  <si>
    <t xml:space="preserve">Male </t>
  </si>
  <si>
    <t>Female</t>
  </si>
  <si>
    <t>Population density (per sq. km)</t>
  </si>
  <si>
    <t>3. POVERTY RATE (TERMINAL)</t>
  </si>
  <si>
    <t>Consumption Poverty Rate  (%)</t>
  </si>
  <si>
    <t>Multi-dimensional Poverty Rate  (%)</t>
  </si>
  <si>
    <t>4. HEALTH</t>
  </si>
  <si>
    <t>Infrastructure (Nos.)</t>
  </si>
  <si>
    <t xml:space="preserve">  Hospitals</t>
  </si>
  <si>
    <t xml:space="preserve">  Indigenous Units</t>
  </si>
  <si>
    <t xml:space="preserve">  Basic Health Units (BHUs)</t>
  </si>
  <si>
    <t>BHU I</t>
  </si>
  <si>
    <t>BHU II</t>
  </si>
  <si>
    <t xml:space="preserve">  Outreach Clinics</t>
  </si>
  <si>
    <t>With Sheds</t>
  </si>
  <si>
    <t>Without Sheds</t>
  </si>
  <si>
    <t xml:space="preserve">Ambulance </t>
  </si>
  <si>
    <t>Health Personnel (Nos.)</t>
  </si>
  <si>
    <t>Doctors</t>
  </si>
  <si>
    <t>Dungtshos (Indegenious Doctor)</t>
  </si>
  <si>
    <t>Sowai Menpa (Indegenious Medical Technicians)</t>
  </si>
  <si>
    <t>Nurses</t>
  </si>
  <si>
    <t>Technicians</t>
  </si>
  <si>
    <t>Health Indicators</t>
  </si>
  <si>
    <t xml:space="preserve">  Infant Mortality Rate (Per 1,000 live births)</t>
  </si>
  <si>
    <t xml:space="preserve">  Crude Birth Rate (Per 1,000 population)</t>
  </si>
  <si>
    <t xml:space="preserve">  Crude Death Rate (Per 1,000 population)</t>
  </si>
  <si>
    <t xml:space="preserve">  Maternal Mortality Rate (%)</t>
  </si>
  <si>
    <t>Doctors per bed</t>
  </si>
  <si>
    <t>Birth attended by trained personnel (%)</t>
  </si>
  <si>
    <t xml:space="preserve">  Under one immunization coverage (%)</t>
  </si>
  <si>
    <t>Sanitation</t>
  </si>
  <si>
    <t xml:space="preserve">  Rural water supply coverage (%) </t>
  </si>
  <si>
    <t xml:space="preserve">  Rural population access to safe drinking water supplies (%)</t>
  </si>
  <si>
    <t xml:space="preserve">  Rural population access to improved sanitation (%)</t>
  </si>
  <si>
    <t>5. EDUCATION</t>
  </si>
  <si>
    <t>Number of educational institutes (Includes pvt. Nos)</t>
  </si>
  <si>
    <t xml:space="preserve">  Tertiary Institute under RUB</t>
  </si>
  <si>
    <t xml:space="preserve">  Central Schools</t>
  </si>
  <si>
    <t xml:space="preserve">  Higher Secondary Schools </t>
  </si>
  <si>
    <t xml:space="preserve">  Middle Secondary Schools</t>
  </si>
  <si>
    <t xml:space="preserve">  Lower Secondary Schools </t>
  </si>
  <si>
    <t xml:space="preserve">  Primary Schools </t>
  </si>
  <si>
    <t>Extended Class Room</t>
  </si>
  <si>
    <t>Non Formal Education Centres (NFE)</t>
  </si>
  <si>
    <t>Early Child Care and Development Centres</t>
  </si>
  <si>
    <t>Educational Indicators (Includes private schools)</t>
  </si>
  <si>
    <t xml:space="preserve">  School enrolment (Nos.)</t>
  </si>
  <si>
    <t>Male</t>
  </si>
  <si>
    <t xml:space="preserve">  Teachers (Nos.)</t>
  </si>
  <si>
    <t>n.a</t>
  </si>
  <si>
    <t>Pupil-teacher Ratio</t>
  </si>
  <si>
    <t>NFE Instructors</t>
  </si>
  <si>
    <t>NFE learners (Nos.)</t>
  </si>
  <si>
    <t>6. AGRICULTURE</t>
  </si>
  <si>
    <t>Land Registration by Type</t>
  </si>
  <si>
    <t>Dry land (acres)</t>
  </si>
  <si>
    <t>Wet land (acres)</t>
  </si>
  <si>
    <t>Orchard (acres)</t>
  </si>
  <si>
    <t>Irrigation channels  (kms)</t>
  </si>
  <si>
    <t xml:space="preserve">Functional </t>
  </si>
  <si>
    <t xml:space="preserve">Non- functional </t>
  </si>
  <si>
    <t>Power tillers (Nos.)</t>
  </si>
  <si>
    <t xml:space="preserve">  Agriculture Extension Centres</t>
  </si>
  <si>
    <t xml:space="preserve">  Agriculture Seed Production Farms</t>
  </si>
  <si>
    <t>Electric fencing (Nos.)</t>
  </si>
  <si>
    <t>Electric fencing (kms.)</t>
  </si>
  <si>
    <t>Farm sales shops (Nos.)</t>
  </si>
  <si>
    <t>Renewal Natural Resources (RNR)</t>
  </si>
  <si>
    <t xml:space="preserve">  RNR extension Centres (Nos.)</t>
  </si>
  <si>
    <t xml:space="preserve">Livestock (Nos.) </t>
  </si>
  <si>
    <t xml:space="preserve">  Veterinary Hospitals</t>
  </si>
  <si>
    <t xml:space="preserve">  Livestock Extension Centres</t>
  </si>
  <si>
    <t xml:space="preserve">  Regional Veterinary Laboratories (RLDC)</t>
  </si>
  <si>
    <t xml:space="preserve">  Fishery Farms</t>
  </si>
  <si>
    <t>Poultry farms</t>
  </si>
  <si>
    <t>Milk processing unit</t>
  </si>
  <si>
    <t>Piggery farms</t>
  </si>
  <si>
    <t>Forestry</t>
  </si>
  <si>
    <t xml:space="preserve">  Territorial Division HQs</t>
  </si>
  <si>
    <t>Range Offices</t>
  </si>
  <si>
    <t xml:space="preserve">  Beat Offices</t>
  </si>
  <si>
    <t>Community Forest (acreas)</t>
  </si>
  <si>
    <t>Nursery (Nos.)</t>
  </si>
  <si>
    <t xml:space="preserve">  Forest Cover  (%)</t>
  </si>
  <si>
    <t>Protected Areas (areas)</t>
  </si>
  <si>
    <t>7. EMPLOYMENT</t>
  </si>
  <si>
    <t>Labour Force (Nos.)</t>
  </si>
  <si>
    <t xml:space="preserve">    Male</t>
  </si>
  <si>
    <t xml:space="preserve">    Female</t>
  </si>
  <si>
    <t>Un-employed (Nos.)</t>
  </si>
  <si>
    <t>Population Involved in Agriculture (Nos.)</t>
  </si>
  <si>
    <t>Un-Employment Rate</t>
  </si>
  <si>
    <t>Labour Force Participation Rate</t>
  </si>
  <si>
    <t>8. TRANSPORT &amp; COMMUNICATION</t>
  </si>
  <si>
    <t xml:space="preserve">  Length of Road (Kms.)</t>
  </si>
  <si>
    <t>Dzongkhag Roads</t>
  </si>
  <si>
    <t>Thromde Roads</t>
  </si>
  <si>
    <t>Gewog Connectivity Roads</t>
  </si>
  <si>
    <t>Farm Roads</t>
  </si>
  <si>
    <t>Forest Roads</t>
  </si>
  <si>
    <t xml:space="preserve">  Motorable Bridges (Nos.)</t>
  </si>
  <si>
    <t xml:space="preserve">  Non-Motorable Bridges (Nos.)</t>
  </si>
  <si>
    <t xml:space="preserve">  Telephone Connections (Nos.)</t>
  </si>
  <si>
    <t xml:space="preserve">   Internet Lease Line Connections (Nos.)</t>
  </si>
  <si>
    <t xml:space="preserve">   Internet Broadband Connection (Nos.)</t>
  </si>
  <si>
    <t xml:space="preserve">Cable TV operators </t>
  </si>
  <si>
    <t>Taxis (Nos.)</t>
  </si>
  <si>
    <t>Buses Operating (Nos.)</t>
  </si>
  <si>
    <t>9. TRADE &amp; INDUSTRIES (Nos.)</t>
  </si>
  <si>
    <t>Trade, Hotels and restaurents</t>
  </si>
  <si>
    <t>Industries</t>
  </si>
  <si>
    <t>Constructions</t>
  </si>
  <si>
    <t>10. TOURISM (Nos.)</t>
  </si>
  <si>
    <t>Tourists visited</t>
  </si>
  <si>
    <t>11. ELECTRICITY</t>
  </si>
  <si>
    <t>Households Electrified (%)</t>
  </si>
  <si>
    <t>Units Consumed (MU)</t>
  </si>
  <si>
    <t>12. RELIGION &amp; CULTURE (Nos.)</t>
  </si>
  <si>
    <t>Religious Institutions</t>
  </si>
  <si>
    <t>Religious Monuments</t>
  </si>
  <si>
    <t>13. PUBLIC FINANCE-Financial Year (Mill. Nu.)</t>
  </si>
  <si>
    <t xml:space="preserve"> Budget Outlay</t>
  </si>
  <si>
    <t xml:space="preserve">     Current</t>
  </si>
  <si>
    <t xml:space="preserve">     Capital</t>
  </si>
  <si>
    <t xml:space="preserve"> Expenditure</t>
  </si>
  <si>
    <t>Punakha Dzongkhag, 2023</t>
  </si>
  <si>
    <t>2020-21</t>
  </si>
  <si>
    <t>2021-22</t>
  </si>
  <si>
    <t>2022-23</t>
  </si>
  <si>
    <r>
      <t xml:space="preserve">  Other Institutes</t>
    </r>
    <r>
      <rPr>
        <i/>
        <sz val="11"/>
        <rFont val="Bookman Old Style"/>
        <family val="1"/>
      </rPr>
      <t>(Includes special institutes, vocational institutes &amp; sankrit patshala)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</si>
</sst>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Bookman Old Style"/>
      <family val="1"/>
    </font>
    <font>
      <b/>
      <sz val="10"/>
      <name val="Bookman Old Style"/>
      <family val="1"/>
    </font>
    <font>
      <sz val="11"/>
      <name val="Bookman Old Style"/>
      <family val="1"/>
    </font>
    <font>
      <i/>
      <sz val="10"/>
      <name val="Bookman Old Style"/>
      <family val="1"/>
    </font>
    <font>
      <b/>
      <sz val="11"/>
      <name val="Bookman Old Style"/>
      <family val="1"/>
    </font>
    <font>
      <b/>
      <u/>
      <sz val="11"/>
      <name val="Bookman Old Style"/>
      <family val="1"/>
    </font>
    <font>
      <b/>
      <i/>
      <sz val="11"/>
      <name val="Bookman Old Style"/>
      <family val="1"/>
    </font>
    <font>
      <b/>
      <i/>
      <u/>
      <sz val="11"/>
      <name val="Bookman Old Style"/>
      <family val="1"/>
    </font>
    <font>
      <sz val="11"/>
      <color theme="1"/>
      <name val="Bookman Old Style"/>
      <family val="1"/>
    </font>
    <font>
      <i/>
      <sz val="11"/>
      <name val="Bookman Old Style"/>
      <family val="1"/>
    </font>
    <font>
      <b/>
      <sz val="16"/>
      <name val="Bookman Old Style"/>
      <family val="1"/>
    </font>
    <font>
      <sz val="16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" fontId="5" fillId="0" borderId="0" xfId="2" applyNumberFormat="1" applyFont="1" applyFill="1" applyBorder="1" applyAlignment="1">
      <alignment horizontal="right"/>
    </xf>
    <xf numFmtId="1" fontId="3" fillId="0" borderId="0" xfId="0" applyNumberFormat="1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2" borderId="0" xfId="1" applyFont="1" applyFill="1" applyBorder="1" applyAlignment="1">
      <alignment horizontal="left" vertical="center" wrapText="1" indent="1"/>
    </xf>
    <xf numFmtId="0" fontId="3" fillId="2" borderId="0" xfId="0" applyFont="1" applyFill="1" applyBorder="1" applyAlignment="1">
      <alignment horizontal="right" vertical="center" wrapText="1"/>
    </xf>
    <xf numFmtId="0" fontId="5" fillId="0" borderId="0" xfId="1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2" fontId="5" fillId="2" borderId="1" xfId="0" applyNumberFormat="1" applyFont="1" applyFill="1" applyBorder="1" applyAlignment="1">
      <alignment horizontal="right" vertical="center" wrapText="1"/>
    </xf>
    <xf numFmtId="2" fontId="11" fillId="2" borderId="1" xfId="0" applyNumberFormat="1" applyFont="1" applyFill="1" applyBorder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left" vertical="center" wrapText="1" indent="1"/>
    </xf>
    <xf numFmtId="0" fontId="5" fillId="2" borderId="1" xfId="1" applyFont="1" applyFill="1" applyBorder="1" applyAlignment="1">
      <alignment horizontal="left" vertical="center" wrapText="1" indent="1"/>
    </xf>
    <xf numFmtId="0" fontId="5" fillId="2" borderId="1" xfId="1" applyFont="1" applyFill="1" applyBorder="1" applyAlignment="1">
      <alignment horizontal="left" vertical="center" wrapText="1" indent="2"/>
    </xf>
    <xf numFmtId="0" fontId="8" fillId="2" borderId="1" xfId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 indent="1"/>
    </xf>
    <xf numFmtId="0" fontId="10" fillId="2" borderId="1" xfId="1" applyFont="1" applyFill="1" applyBorder="1" applyAlignment="1">
      <alignment horizontal="left" vertical="center" wrapText="1" indent="1"/>
    </xf>
    <xf numFmtId="0" fontId="13" fillId="0" borderId="0" xfId="1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3" fillId="0" borderId="0" xfId="1" applyFont="1" applyBorder="1" applyAlignment="1">
      <alignment horizontal="center" vertical="center" wrapText="1"/>
    </xf>
  </cellXfs>
  <cellStyles count="3">
    <cellStyle name="Comma 2" xfId="2"/>
    <cellStyle name="Normal" xfId="0" builtinId="0"/>
    <cellStyle name="Normal_September 200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X174"/>
  <sheetViews>
    <sheetView showGridLines="0" tabSelected="1" topLeftCell="A31" workbookViewId="0">
      <selection activeCell="A70" sqref="A70"/>
    </sheetView>
  </sheetViews>
  <sheetFormatPr defaultColWidth="9.1796875" defaultRowHeight="13" x14ac:dyDescent="0.35"/>
  <cols>
    <col min="1" max="1" width="52.08984375" style="1" customWidth="1"/>
    <col min="2" max="3" width="11.54296875" style="8" customWidth="1"/>
    <col min="4" max="4" width="11.54296875" style="1" customWidth="1"/>
    <col min="5" max="5" width="13.1796875" style="1" bestFit="1" customWidth="1"/>
    <col min="6" max="6" width="14.453125" style="1" bestFit="1" customWidth="1"/>
    <col min="7" max="7" width="9.1796875" style="1"/>
    <col min="8" max="9" width="13.1796875" style="1" bestFit="1" customWidth="1"/>
    <col min="10" max="254" width="9.1796875" style="1"/>
    <col min="255" max="255" width="58.36328125" style="1" customWidth="1"/>
    <col min="256" max="256" width="9.6328125" style="1" customWidth="1"/>
    <col min="257" max="257" width="9" style="1" customWidth="1"/>
    <col min="258" max="258" width="7.90625" style="1" customWidth="1"/>
    <col min="259" max="259" width="10.54296875" style="1" customWidth="1"/>
    <col min="260" max="262" width="13.1796875" style="1" bestFit="1" customWidth="1"/>
    <col min="263" max="263" width="9.1796875" style="1"/>
    <col min="264" max="265" width="13.1796875" style="1" bestFit="1" customWidth="1"/>
    <col min="266" max="510" width="9.1796875" style="1"/>
    <col min="511" max="511" width="58.36328125" style="1" customWidth="1"/>
    <col min="512" max="512" width="9.6328125" style="1" customWidth="1"/>
    <col min="513" max="513" width="9" style="1" customWidth="1"/>
    <col min="514" max="514" width="7.90625" style="1" customWidth="1"/>
    <col min="515" max="515" width="10.54296875" style="1" customWidth="1"/>
    <col min="516" max="518" width="13.1796875" style="1" bestFit="1" customWidth="1"/>
    <col min="519" max="519" width="9.1796875" style="1"/>
    <col min="520" max="521" width="13.1796875" style="1" bestFit="1" customWidth="1"/>
    <col min="522" max="766" width="9.1796875" style="1"/>
    <col min="767" max="767" width="58.36328125" style="1" customWidth="1"/>
    <col min="768" max="768" width="9.6328125" style="1" customWidth="1"/>
    <col min="769" max="769" width="9" style="1" customWidth="1"/>
    <col min="770" max="770" width="7.90625" style="1" customWidth="1"/>
    <col min="771" max="771" width="10.54296875" style="1" customWidth="1"/>
    <col min="772" max="774" width="13.1796875" style="1" bestFit="1" customWidth="1"/>
    <col min="775" max="775" width="9.1796875" style="1"/>
    <col min="776" max="777" width="13.1796875" style="1" bestFit="1" customWidth="1"/>
    <col min="778" max="1022" width="9.1796875" style="1"/>
    <col min="1023" max="1023" width="58.36328125" style="1" customWidth="1"/>
    <col min="1024" max="1024" width="9.6328125" style="1" customWidth="1"/>
    <col min="1025" max="1025" width="9" style="1" customWidth="1"/>
    <col min="1026" max="1026" width="7.90625" style="1" customWidth="1"/>
    <col min="1027" max="1027" width="10.54296875" style="1" customWidth="1"/>
    <col min="1028" max="1030" width="13.1796875" style="1" bestFit="1" customWidth="1"/>
    <col min="1031" max="1031" width="9.1796875" style="1"/>
    <col min="1032" max="1033" width="13.1796875" style="1" bestFit="1" customWidth="1"/>
    <col min="1034" max="1278" width="9.1796875" style="1"/>
    <col min="1279" max="1279" width="58.36328125" style="1" customWidth="1"/>
    <col min="1280" max="1280" width="9.6328125" style="1" customWidth="1"/>
    <col min="1281" max="1281" width="9" style="1" customWidth="1"/>
    <col min="1282" max="1282" width="7.90625" style="1" customWidth="1"/>
    <col min="1283" max="1283" width="10.54296875" style="1" customWidth="1"/>
    <col min="1284" max="1286" width="13.1796875" style="1" bestFit="1" customWidth="1"/>
    <col min="1287" max="1287" width="9.1796875" style="1"/>
    <col min="1288" max="1289" width="13.1796875" style="1" bestFit="1" customWidth="1"/>
    <col min="1290" max="1534" width="9.1796875" style="1"/>
    <col min="1535" max="1535" width="58.36328125" style="1" customWidth="1"/>
    <col min="1536" max="1536" width="9.6328125" style="1" customWidth="1"/>
    <col min="1537" max="1537" width="9" style="1" customWidth="1"/>
    <col min="1538" max="1538" width="7.90625" style="1" customWidth="1"/>
    <col min="1539" max="1539" width="10.54296875" style="1" customWidth="1"/>
    <col min="1540" max="1542" width="13.1796875" style="1" bestFit="1" customWidth="1"/>
    <col min="1543" max="1543" width="9.1796875" style="1"/>
    <col min="1544" max="1545" width="13.1796875" style="1" bestFit="1" customWidth="1"/>
    <col min="1546" max="1790" width="9.1796875" style="1"/>
    <col min="1791" max="1791" width="58.36328125" style="1" customWidth="1"/>
    <col min="1792" max="1792" width="9.6328125" style="1" customWidth="1"/>
    <col min="1793" max="1793" width="9" style="1" customWidth="1"/>
    <col min="1794" max="1794" width="7.90625" style="1" customWidth="1"/>
    <col min="1795" max="1795" width="10.54296875" style="1" customWidth="1"/>
    <col min="1796" max="1798" width="13.1796875" style="1" bestFit="1" customWidth="1"/>
    <col min="1799" max="1799" width="9.1796875" style="1"/>
    <col min="1800" max="1801" width="13.1796875" style="1" bestFit="1" customWidth="1"/>
    <col min="1802" max="2046" width="9.1796875" style="1"/>
    <col min="2047" max="2047" width="58.36328125" style="1" customWidth="1"/>
    <col min="2048" max="2048" width="9.6328125" style="1" customWidth="1"/>
    <col min="2049" max="2049" width="9" style="1" customWidth="1"/>
    <col min="2050" max="2050" width="7.90625" style="1" customWidth="1"/>
    <col min="2051" max="2051" width="10.54296875" style="1" customWidth="1"/>
    <col min="2052" max="2054" width="13.1796875" style="1" bestFit="1" customWidth="1"/>
    <col min="2055" max="2055" width="9.1796875" style="1"/>
    <col min="2056" max="2057" width="13.1796875" style="1" bestFit="1" customWidth="1"/>
    <col min="2058" max="2302" width="9.1796875" style="1"/>
    <col min="2303" max="2303" width="58.36328125" style="1" customWidth="1"/>
    <col min="2304" max="2304" width="9.6328125" style="1" customWidth="1"/>
    <col min="2305" max="2305" width="9" style="1" customWidth="1"/>
    <col min="2306" max="2306" width="7.90625" style="1" customWidth="1"/>
    <col min="2307" max="2307" width="10.54296875" style="1" customWidth="1"/>
    <col min="2308" max="2310" width="13.1796875" style="1" bestFit="1" customWidth="1"/>
    <col min="2311" max="2311" width="9.1796875" style="1"/>
    <col min="2312" max="2313" width="13.1796875" style="1" bestFit="1" customWidth="1"/>
    <col min="2314" max="2558" width="9.1796875" style="1"/>
    <col min="2559" max="2559" width="58.36328125" style="1" customWidth="1"/>
    <col min="2560" max="2560" width="9.6328125" style="1" customWidth="1"/>
    <col min="2561" max="2561" width="9" style="1" customWidth="1"/>
    <col min="2562" max="2562" width="7.90625" style="1" customWidth="1"/>
    <col min="2563" max="2563" width="10.54296875" style="1" customWidth="1"/>
    <col min="2564" max="2566" width="13.1796875" style="1" bestFit="1" customWidth="1"/>
    <col min="2567" max="2567" width="9.1796875" style="1"/>
    <col min="2568" max="2569" width="13.1796875" style="1" bestFit="1" customWidth="1"/>
    <col min="2570" max="2814" width="9.1796875" style="1"/>
    <col min="2815" max="2815" width="58.36328125" style="1" customWidth="1"/>
    <col min="2816" max="2816" width="9.6328125" style="1" customWidth="1"/>
    <col min="2817" max="2817" width="9" style="1" customWidth="1"/>
    <col min="2818" max="2818" width="7.90625" style="1" customWidth="1"/>
    <col min="2819" max="2819" width="10.54296875" style="1" customWidth="1"/>
    <col min="2820" max="2822" width="13.1796875" style="1" bestFit="1" customWidth="1"/>
    <col min="2823" max="2823" width="9.1796875" style="1"/>
    <col min="2824" max="2825" width="13.1796875" style="1" bestFit="1" customWidth="1"/>
    <col min="2826" max="3070" width="9.1796875" style="1"/>
    <col min="3071" max="3071" width="58.36328125" style="1" customWidth="1"/>
    <col min="3072" max="3072" width="9.6328125" style="1" customWidth="1"/>
    <col min="3073" max="3073" width="9" style="1" customWidth="1"/>
    <col min="3074" max="3074" width="7.90625" style="1" customWidth="1"/>
    <col min="3075" max="3075" width="10.54296875" style="1" customWidth="1"/>
    <col min="3076" max="3078" width="13.1796875" style="1" bestFit="1" customWidth="1"/>
    <col min="3079" max="3079" width="9.1796875" style="1"/>
    <col min="3080" max="3081" width="13.1796875" style="1" bestFit="1" customWidth="1"/>
    <col min="3082" max="3326" width="9.1796875" style="1"/>
    <col min="3327" max="3327" width="58.36328125" style="1" customWidth="1"/>
    <col min="3328" max="3328" width="9.6328125" style="1" customWidth="1"/>
    <col min="3329" max="3329" width="9" style="1" customWidth="1"/>
    <col min="3330" max="3330" width="7.90625" style="1" customWidth="1"/>
    <col min="3331" max="3331" width="10.54296875" style="1" customWidth="1"/>
    <col min="3332" max="3334" width="13.1796875" style="1" bestFit="1" customWidth="1"/>
    <col min="3335" max="3335" width="9.1796875" style="1"/>
    <col min="3336" max="3337" width="13.1796875" style="1" bestFit="1" customWidth="1"/>
    <col min="3338" max="3582" width="9.1796875" style="1"/>
    <col min="3583" max="3583" width="58.36328125" style="1" customWidth="1"/>
    <col min="3584" max="3584" width="9.6328125" style="1" customWidth="1"/>
    <col min="3585" max="3585" width="9" style="1" customWidth="1"/>
    <col min="3586" max="3586" width="7.90625" style="1" customWidth="1"/>
    <col min="3587" max="3587" width="10.54296875" style="1" customWidth="1"/>
    <col min="3588" max="3590" width="13.1796875" style="1" bestFit="1" customWidth="1"/>
    <col min="3591" max="3591" width="9.1796875" style="1"/>
    <col min="3592" max="3593" width="13.1796875" style="1" bestFit="1" customWidth="1"/>
    <col min="3594" max="3838" width="9.1796875" style="1"/>
    <col min="3839" max="3839" width="58.36328125" style="1" customWidth="1"/>
    <col min="3840" max="3840" width="9.6328125" style="1" customWidth="1"/>
    <col min="3841" max="3841" width="9" style="1" customWidth="1"/>
    <col min="3842" max="3842" width="7.90625" style="1" customWidth="1"/>
    <col min="3843" max="3843" width="10.54296875" style="1" customWidth="1"/>
    <col min="3844" max="3846" width="13.1796875" style="1" bestFit="1" customWidth="1"/>
    <col min="3847" max="3847" width="9.1796875" style="1"/>
    <col min="3848" max="3849" width="13.1796875" style="1" bestFit="1" customWidth="1"/>
    <col min="3850" max="4094" width="9.1796875" style="1"/>
    <col min="4095" max="4095" width="58.36328125" style="1" customWidth="1"/>
    <col min="4096" max="4096" width="9.6328125" style="1" customWidth="1"/>
    <col min="4097" max="4097" width="9" style="1" customWidth="1"/>
    <col min="4098" max="4098" width="7.90625" style="1" customWidth="1"/>
    <col min="4099" max="4099" width="10.54296875" style="1" customWidth="1"/>
    <col min="4100" max="4102" width="13.1796875" style="1" bestFit="1" customWidth="1"/>
    <col min="4103" max="4103" width="9.1796875" style="1"/>
    <col min="4104" max="4105" width="13.1796875" style="1" bestFit="1" customWidth="1"/>
    <col min="4106" max="4350" width="9.1796875" style="1"/>
    <col min="4351" max="4351" width="58.36328125" style="1" customWidth="1"/>
    <col min="4352" max="4352" width="9.6328125" style="1" customWidth="1"/>
    <col min="4353" max="4353" width="9" style="1" customWidth="1"/>
    <col min="4354" max="4354" width="7.90625" style="1" customWidth="1"/>
    <col min="4355" max="4355" width="10.54296875" style="1" customWidth="1"/>
    <col min="4356" max="4358" width="13.1796875" style="1" bestFit="1" customWidth="1"/>
    <col min="4359" max="4359" width="9.1796875" style="1"/>
    <col min="4360" max="4361" width="13.1796875" style="1" bestFit="1" customWidth="1"/>
    <col min="4362" max="4606" width="9.1796875" style="1"/>
    <col min="4607" max="4607" width="58.36328125" style="1" customWidth="1"/>
    <col min="4608" max="4608" width="9.6328125" style="1" customWidth="1"/>
    <col min="4609" max="4609" width="9" style="1" customWidth="1"/>
    <col min="4610" max="4610" width="7.90625" style="1" customWidth="1"/>
    <col min="4611" max="4611" width="10.54296875" style="1" customWidth="1"/>
    <col min="4612" max="4614" width="13.1796875" style="1" bestFit="1" customWidth="1"/>
    <col min="4615" max="4615" width="9.1796875" style="1"/>
    <col min="4616" max="4617" width="13.1796875" style="1" bestFit="1" customWidth="1"/>
    <col min="4618" max="4862" width="9.1796875" style="1"/>
    <col min="4863" max="4863" width="58.36328125" style="1" customWidth="1"/>
    <col min="4864" max="4864" width="9.6328125" style="1" customWidth="1"/>
    <col min="4865" max="4865" width="9" style="1" customWidth="1"/>
    <col min="4866" max="4866" width="7.90625" style="1" customWidth="1"/>
    <col min="4867" max="4867" width="10.54296875" style="1" customWidth="1"/>
    <col min="4868" max="4870" width="13.1796875" style="1" bestFit="1" customWidth="1"/>
    <col min="4871" max="4871" width="9.1796875" style="1"/>
    <col min="4872" max="4873" width="13.1796875" style="1" bestFit="1" customWidth="1"/>
    <col min="4874" max="5118" width="9.1796875" style="1"/>
    <col min="5119" max="5119" width="58.36328125" style="1" customWidth="1"/>
    <col min="5120" max="5120" width="9.6328125" style="1" customWidth="1"/>
    <col min="5121" max="5121" width="9" style="1" customWidth="1"/>
    <col min="5122" max="5122" width="7.90625" style="1" customWidth="1"/>
    <col min="5123" max="5123" width="10.54296875" style="1" customWidth="1"/>
    <col min="5124" max="5126" width="13.1796875" style="1" bestFit="1" customWidth="1"/>
    <col min="5127" max="5127" width="9.1796875" style="1"/>
    <col min="5128" max="5129" width="13.1796875" style="1" bestFit="1" customWidth="1"/>
    <col min="5130" max="5374" width="9.1796875" style="1"/>
    <col min="5375" max="5375" width="58.36328125" style="1" customWidth="1"/>
    <col min="5376" max="5376" width="9.6328125" style="1" customWidth="1"/>
    <col min="5377" max="5377" width="9" style="1" customWidth="1"/>
    <col min="5378" max="5378" width="7.90625" style="1" customWidth="1"/>
    <col min="5379" max="5379" width="10.54296875" style="1" customWidth="1"/>
    <col min="5380" max="5382" width="13.1796875" style="1" bestFit="1" customWidth="1"/>
    <col min="5383" max="5383" width="9.1796875" style="1"/>
    <col min="5384" max="5385" width="13.1796875" style="1" bestFit="1" customWidth="1"/>
    <col min="5386" max="5630" width="9.1796875" style="1"/>
    <col min="5631" max="5631" width="58.36328125" style="1" customWidth="1"/>
    <col min="5632" max="5632" width="9.6328125" style="1" customWidth="1"/>
    <col min="5633" max="5633" width="9" style="1" customWidth="1"/>
    <col min="5634" max="5634" width="7.90625" style="1" customWidth="1"/>
    <col min="5635" max="5635" width="10.54296875" style="1" customWidth="1"/>
    <col min="5636" max="5638" width="13.1796875" style="1" bestFit="1" customWidth="1"/>
    <col min="5639" max="5639" width="9.1796875" style="1"/>
    <col min="5640" max="5641" width="13.1796875" style="1" bestFit="1" customWidth="1"/>
    <col min="5642" max="5886" width="9.1796875" style="1"/>
    <col min="5887" max="5887" width="58.36328125" style="1" customWidth="1"/>
    <col min="5888" max="5888" width="9.6328125" style="1" customWidth="1"/>
    <col min="5889" max="5889" width="9" style="1" customWidth="1"/>
    <col min="5890" max="5890" width="7.90625" style="1" customWidth="1"/>
    <col min="5891" max="5891" width="10.54296875" style="1" customWidth="1"/>
    <col min="5892" max="5894" width="13.1796875" style="1" bestFit="1" customWidth="1"/>
    <col min="5895" max="5895" width="9.1796875" style="1"/>
    <col min="5896" max="5897" width="13.1796875" style="1" bestFit="1" customWidth="1"/>
    <col min="5898" max="6142" width="9.1796875" style="1"/>
    <col min="6143" max="6143" width="58.36328125" style="1" customWidth="1"/>
    <col min="6144" max="6144" width="9.6328125" style="1" customWidth="1"/>
    <col min="6145" max="6145" width="9" style="1" customWidth="1"/>
    <col min="6146" max="6146" width="7.90625" style="1" customWidth="1"/>
    <col min="6147" max="6147" width="10.54296875" style="1" customWidth="1"/>
    <col min="6148" max="6150" width="13.1796875" style="1" bestFit="1" customWidth="1"/>
    <col min="6151" max="6151" width="9.1796875" style="1"/>
    <col min="6152" max="6153" width="13.1796875" style="1" bestFit="1" customWidth="1"/>
    <col min="6154" max="6398" width="9.1796875" style="1"/>
    <col min="6399" max="6399" width="58.36328125" style="1" customWidth="1"/>
    <col min="6400" max="6400" width="9.6328125" style="1" customWidth="1"/>
    <col min="6401" max="6401" width="9" style="1" customWidth="1"/>
    <col min="6402" max="6402" width="7.90625" style="1" customWidth="1"/>
    <col min="6403" max="6403" width="10.54296875" style="1" customWidth="1"/>
    <col min="6404" max="6406" width="13.1796875" style="1" bestFit="1" customWidth="1"/>
    <col min="6407" max="6407" width="9.1796875" style="1"/>
    <col min="6408" max="6409" width="13.1796875" style="1" bestFit="1" customWidth="1"/>
    <col min="6410" max="6654" width="9.1796875" style="1"/>
    <col min="6655" max="6655" width="58.36328125" style="1" customWidth="1"/>
    <col min="6656" max="6656" width="9.6328125" style="1" customWidth="1"/>
    <col min="6657" max="6657" width="9" style="1" customWidth="1"/>
    <col min="6658" max="6658" width="7.90625" style="1" customWidth="1"/>
    <col min="6659" max="6659" width="10.54296875" style="1" customWidth="1"/>
    <col min="6660" max="6662" width="13.1796875" style="1" bestFit="1" customWidth="1"/>
    <col min="6663" max="6663" width="9.1796875" style="1"/>
    <col min="6664" max="6665" width="13.1796875" style="1" bestFit="1" customWidth="1"/>
    <col min="6666" max="6910" width="9.1796875" style="1"/>
    <col min="6911" max="6911" width="58.36328125" style="1" customWidth="1"/>
    <col min="6912" max="6912" width="9.6328125" style="1" customWidth="1"/>
    <col min="6913" max="6913" width="9" style="1" customWidth="1"/>
    <col min="6914" max="6914" width="7.90625" style="1" customWidth="1"/>
    <col min="6915" max="6915" width="10.54296875" style="1" customWidth="1"/>
    <col min="6916" max="6918" width="13.1796875" style="1" bestFit="1" customWidth="1"/>
    <col min="6919" max="6919" width="9.1796875" style="1"/>
    <col min="6920" max="6921" width="13.1796875" style="1" bestFit="1" customWidth="1"/>
    <col min="6922" max="7166" width="9.1796875" style="1"/>
    <col min="7167" max="7167" width="58.36328125" style="1" customWidth="1"/>
    <col min="7168" max="7168" width="9.6328125" style="1" customWidth="1"/>
    <col min="7169" max="7169" width="9" style="1" customWidth="1"/>
    <col min="7170" max="7170" width="7.90625" style="1" customWidth="1"/>
    <col min="7171" max="7171" width="10.54296875" style="1" customWidth="1"/>
    <col min="7172" max="7174" width="13.1796875" style="1" bestFit="1" customWidth="1"/>
    <col min="7175" max="7175" width="9.1796875" style="1"/>
    <col min="7176" max="7177" width="13.1796875" style="1" bestFit="1" customWidth="1"/>
    <col min="7178" max="7422" width="9.1796875" style="1"/>
    <col min="7423" max="7423" width="58.36328125" style="1" customWidth="1"/>
    <col min="7424" max="7424" width="9.6328125" style="1" customWidth="1"/>
    <col min="7425" max="7425" width="9" style="1" customWidth="1"/>
    <col min="7426" max="7426" width="7.90625" style="1" customWidth="1"/>
    <col min="7427" max="7427" width="10.54296875" style="1" customWidth="1"/>
    <col min="7428" max="7430" width="13.1796875" style="1" bestFit="1" customWidth="1"/>
    <col min="7431" max="7431" width="9.1796875" style="1"/>
    <col min="7432" max="7433" width="13.1796875" style="1" bestFit="1" customWidth="1"/>
    <col min="7434" max="7678" width="9.1796875" style="1"/>
    <col min="7679" max="7679" width="58.36328125" style="1" customWidth="1"/>
    <col min="7680" max="7680" width="9.6328125" style="1" customWidth="1"/>
    <col min="7681" max="7681" width="9" style="1" customWidth="1"/>
    <col min="7682" max="7682" width="7.90625" style="1" customWidth="1"/>
    <col min="7683" max="7683" width="10.54296875" style="1" customWidth="1"/>
    <col min="7684" max="7686" width="13.1796875" style="1" bestFit="1" customWidth="1"/>
    <col min="7687" max="7687" width="9.1796875" style="1"/>
    <col min="7688" max="7689" width="13.1796875" style="1" bestFit="1" customWidth="1"/>
    <col min="7690" max="7934" width="9.1796875" style="1"/>
    <col min="7935" max="7935" width="58.36328125" style="1" customWidth="1"/>
    <col min="7936" max="7936" width="9.6328125" style="1" customWidth="1"/>
    <col min="7937" max="7937" width="9" style="1" customWidth="1"/>
    <col min="7938" max="7938" width="7.90625" style="1" customWidth="1"/>
    <col min="7939" max="7939" width="10.54296875" style="1" customWidth="1"/>
    <col min="7940" max="7942" width="13.1796875" style="1" bestFit="1" customWidth="1"/>
    <col min="7943" max="7943" width="9.1796875" style="1"/>
    <col min="7944" max="7945" width="13.1796875" style="1" bestFit="1" customWidth="1"/>
    <col min="7946" max="8190" width="9.1796875" style="1"/>
    <col min="8191" max="8191" width="58.36328125" style="1" customWidth="1"/>
    <col min="8192" max="8192" width="9.6328125" style="1" customWidth="1"/>
    <col min="8193" max="8193" width="9" style="1" customWidth="1"/>
    <col min="8194" max="8194" width="7.90625" style="1" customWidth="1"/>
    <col min="8195" max="8195" width="10.54296875" style="1" customWidth="1"/>
    <col min="8196" max="8198" width="13.1796875" style="1" bestFit="1" customWidth="1"/>
    <col min="8199" max="8199" width="9.1796875" style="1"/>
    <col min="8200" max="8201" width="13.1796875" style="1" bestFit="1" customWidth="1"/>
    <col min="8202" max="8446" width="9.1796875" style="1"/>
    <col min="8447" max="8447" width="58.36328125" style="1" customWidth="1"/>
    <col min="8448" max="8448" width="9.6328125" style="1" customWidth="1"/>
    <col min="8449" max="8449" width="9" style="1" customWidth="1"/>
    <col min="8450" max="8450" width="7.90625" style="1" customWidth="1"/>
    <col min="8451" max="8451" width="10.54296875" style="1" customWidth="1"/>
    <col min="8452" max="8454" width="13.1796875" style="1" bestFit="1" customWidth="1"/>
    <col min="8455" max="8455" width="9.1796875" style="1"/>
    <col min="8456" max="8457" width="13.1796875" style="1" bestFit="1" customWidth="1"/>
    <col min="8458" max="8702" width="9.1796875" style="1"/>
    <col min="8703" max="8703" width="58.36328125" style="1" customWidth="1"/>
    <col min="8704" max="8704" width="9.6328125" style="1" customWidth="1"/>
    <col min="8705" max="8705" width="9" style="1" customWidth="1"/>
    <col min="8706" max="8706" width="7.90625" style="1" customWidth="1"/>
    <col min="8707" max="8707" width="10.54296875" style="1" customWidth="1"/>
    <col min="8708" max="8710" width="13.1796875" style="1" bestFit="1" customWidth="1"/>
    <col min="8711" max="8711" width="9.1796875" style="1"/>
    <col min="8712" max="8713" width="13.1796875" style="1" bestFit="1" customWidth="1"/>
    <col min="8714" max="8958" width="9.1796875" style="1"/>
    <col min="8959" max="8959" width="58.36328125" style="1" customWidth="1"/>
    <col min="8960" max="8960" width="9.6328125" style="1" customWidth="1"/>
    <col min="8961" max="8961" width="9" style="1" customWidth="1"/>
    <col min="8962" max="8962" width="7.90625" style="1" customWidth="1"/>
    <col min="8963" max="8963" width="10.54296875" style="1" customWidth="1"/>
    <col min="8964" max="8966" width="13.1796875" style="1" bestFit="1" customWidth="1"/>
    <col min="8967" max="8967" width="9.1796875" style="1"/>
    <col min="8968" max="8969" width="13.1796875" style="1" bestFit="1" customWidth="1"/>
    <col min="8970" max="9214" width="9.1796875" style="1"/>
    <col min="9215" max="9215" width="58.36328125" style="1" customWidth="1"/>
    <col min="9216" max="9216" width="9.6328125" style="1" customWidth="1"/>
    <col min="9217" max="9217" width="9" style="1" customWidth="1"/>
    <col min="9218" max="9218" width="7.90625" style="1" customWidth="1"/>
    <col min="9219" max="9219" width="10.54296875" style="1" customWidth="1"/>
    <col min="9220" max="9222" width="13.1796875" style="1" bestFit="1" customWidth="1"/>
    <col min="9223" max="9223" width="9.1796875" style="1"/>
    <col min="9224" max="9225" width="13.1796875" style="1" bestFit="1" customWidth="1"/>
    <col min="9226" max="9470" width="9.1796875" style="1"/>
    <col min="9471" max="9471" width="58.36328125" style="1" customWidth="1"/>
    <col min="9472" max="9472" width="9.6328125" style="1" customWidth="1"/>
    <col min="9473" max="9473" width="9" style="1" customWidth="1"/>
    <col min="9474" max="9474" width="7.90625" style="1" customWidth="1"/>
    <col min="9475" max="9475" width="10.54296875" style="1" customWidth="1"/>
    <col min="9476" max="9478" width="13.1796875" style="1" bestFit="1" customWidth="1"/>
    <col min="9479" max="9479" width="9.1796875" style="1"/>
    <col min="9480" max="9481" width="13.1796875" style="1" bestFit="1" customWidth="1"/>
    <col min="9482" max="9726" width="9.1796875" style="1"/>
    <col min="9727" max="9727" width="58.36328125" style="1" customWidth="1"/>
    <col min="9728" max="9728" width="9.6328125" style="1" customWidth="1"/>
    <col min="9729" max="9729" width="9" style="1" customWidth="1"/>
    <col min="9730" max="9730" width="7.90625" style="1" customWidth="1"/>
    <col min="9731" max="9731" width="10.54296875" style="1" customWidth="1"/>
    <col min="9732" max="9734" width="13.1796875" style="1" bestFit="1" customWidth="1"/>
    <col min="9735" max="9735" width="9.1796875" style="1"/>
    <col min="9736" max="9737" width="13.1796875" style="1" bestFit="1" customWidth="1"/>
    <col min="9738" max="9982" width="9.1796875" style="1"/>
    <col min="9983" max="9983" width="58.36328125" style="1" customWidth="1"/>
    <col min="9984" max="9984" width="9.6328125" style="1" customWidth="1"/>
    <col min="9985" max="9985" width="9" style="1" customWidth="1"/>
    <col min="9986" max="9986" width="7.90625" style="1" customWidth="1"/>
    <col min="9987" max="9987" width="10.54296875" style="1" customWidth="1"/>
    <col min="9988" max="9990" width="13.1796875" style="1" bestFit="1" customWidth="1"/>
    <col min="9991" max="9991" width="9.1796875" style="1"/>
    <col min="9992" max="9993" width="13.1796875" style="1" bestFit="1" customWidth="1"/>
    <col min="9994" max="10238" width="9.1796875" style="1"/>
    <col min="10239" max="10239" width="58.36328125" style="1" customWidth="1"/>
    <col min="10240" max="10240" width="9.6328125" style="1" customWidth="1"/>
    <col min="10241" max="10241" width="9" style="1" customWidth="1"/>
    <col min="10242" max="10242" width="7.90625" style="1" customWidth="1"/>
    <col min="10243" max="10243" width="10.54296875" style="1" customWidth="1"/>
    <col min="10244" max="10246" width="13.1796875" style="1" bestFit="1" customWidth="1"/>
    <col min="10247" max="10247" width="9.1796875" style="1"/>
    <col min="10248" max="10249" width="13.1796875" style="1" bestFit="1" customWidth="1"/>
    <col min="10250" max="10494" width="9.1796875" style="1"/>
    <col min="10495" max="10495" width="58.36328125" style="1" customWidth="1"/>
    <col min="10496" max="10496" width="9.6328125" style="1" customWidth="1"/>
    <col min="10497" max="10497" width="9" style="1" customWidth="1"/>
    <col min="10498" max="10498" width="7.90625" style="1" customWidth="1"/>
    <col min="10499" max="10499" width="10.54296875" style="1" customWidth="1"/>
    <col min="10500" max="10502" width="13.1796875" style="1" bestFit="1" customWidth="1"/>
    <col min="10503" max="10503" width="9.1796875" style="1"/>
    <col min="10504" max="10505" width="13.1796875" style="1" bestFit="1" customWidth="1"/>
    <col min="10506" max="10750" width="9.1796875" style="1"/>
    <col min="10751" max="10751" width="58.36328125" style="1" customWidth="1"/>
    <col min="10752" max="10752" width="9.6328125" style="1" customWidth="1"/>
    <col min="10753" max="10753" width="9" style="1" customWidth="1"/>
    <col min="10754" max="10754" width="7.90625" style="1" customWidth="1"/>
    <col min="10755" max="10755" width="10.54296875" style="1" customWidth="1"/>
    <col min="10756" max="10758" width="13.1796875" style="1" bestFit="1" customWidth="1"/>
    <col min="10759" max="10759" width="9.1796875" style="1"/>
    <col min="10760" max="10761" width="13.1796875" style="1" bestFit="1" customWidth="1"/>
    <col min="10762" max="11006" width="9.1796875" style="1"/>
    <col min="11007" max="11007" width="58.36328125" style="1" customWidth="1"/>
    <col min="11008" max="11008" width="9.6328125" style="1" customWidth="1"/>
    <col min="11009" max="11009" width="9" style="1" customWidth="1"/>
    <col min="11010" max="11010" width="7.90625" style="1" customWidth="1"/>
    <col min="11011" max="11011" width="10.54296875" style="1" customWidth="1"/>
    <col min="11012" max="11014" width="13.1796875" style="1" bestFit="1" customWidth="1"/>
    <col min="11015" max="11015" width="9.1796875" style="1"/>
    <col min="11016" max="11017" width="13.1796875" style="1" bestFit="1" customWidth="1"/>
    <col min="11018" max="11262" width="9.1796875" style="1"/>
    <col min="11263" max="11263" width="58.36328125" style="1" customWidth="1"/>
    <col min="11264" max="11264" width="9.6328125" style="1" customWidth="1"/>
    <col min="11265" max="11265" width="9" style="1" customWidth="1"/>
    <col min="11266" max="11266" width="7.90625" style="1" customWidth="1"/>
    <col min="11267" max="11267" width="10.54296875" style="1" customWidth="1"/>
    <col min="11268" max="11270" width="13.1796875" style="1" bestFit="1" customWidth="1"/>
    <col min="11271" max="11271" width="9.1796875" style="1"/>
    <col min="11272" max="11273" width="13.1796875" style="1" bestFit="1" customWidth="1"/>
    <col min="11274" max="11518" width="9.1796875" style="1"/>
    <col min="11519" max="11519" width="58.36328125" style="1" customWidth="1"/>
    <col min="11520" max="11520" width="9.6328125" style="1" customWidth="1"/>
    <col min="11521" max="11521" width="9" style="1" customWidth="1"/>
    <col min="11522" max="11522" width="7.90625" style="1" customWidth="1"/>
    <col min="11523" max="11523" width="10.54296875" style="1" customWidth="1"/>
    <col min="11524" max="11526" width="13.1796875" style="1" bestFit="1" customWidth="1"/>
    <col min="11527" max="11527" width="9.1796875" style="1"/>
    <col min="11528" max="11529" width="13.1796875" style="1" bestFit="1" customWidth="1"/>
    <col min="11530" max="11774" width="9.1796875" style="1"/>
    <col min="11775" max="11775" width="58.36328125" style="1" customWidth="1"/>
    <col min="11776" max="11776" width="9.6328125" style="1" customWidth="1"/>
    <col min="11777" max="11777" width="9" style="1" customWidth="1"/>
    <col min="11778" max="11778" width="7.90625" style="1" customWidth="1"/>
    <col min="11779" max="11779" width="10.54296875" style="1" customWidth="1"/>
    <col min="11780" max="11782" width="13.1796875" style="1" bestFit="1" customWidth="1"/>
    <col min="11783" max="11783" width="9.1796875" style="1"/>
    <col min="11784" max="11785" width="13.1796875" style="1" bestFit="1" customWidth="1"/>
    <col min="11786" max="12030" width="9.1796875" style="1"/>
    <col min="12031" max="12031" width="58.36328125" style="1" customWidth="1"/>
    <col min="12032" max="12032" width="9.6328125" style="1" customWidth="1"/>
    <col min="12033" max="12033" width="9" style="1" customWidth="1"/>
    <col min="12034" max="12034" width="7.90625" style="1" customWidth="1"/>
    <col min="12035" max="12035" width="10.54296875" style="1" customWidth="1"/>
    <col min="12036" max="12038" width="13.1796875" style="1" bestFit="1" customWidth="1"/>
    <col min="12039" max="12039" width="9.1796875" style="1"/>
    <col min="12040" max="12041" width="13.1796875" style="1" bestFit="1" customWidth="1"/>
    <col min="12042" max="12286" width="9.1796875" style="1"/>
    <col min="12287" max="12287" width="58.36328125" style="1" customWidth="1"/>
    <col min="12288" max="12288" width="9.6328125" style="1" customWidth="1"/>
    <col min="12289" max="12289" width="9" style="1" customWidth="1"/>
    <col min="12290" max="12290" width="7.90625" style="1" customWidth="1"/>
    <col min="12291" max="12291" width="10.54296875" style="1" customWidth="1"/>
    <col min="12292" max="12294" width="13.1796875" style="1" bestFit="1" customWidth="1"/>
    <col min="12295" max="12295" width="9.1796875" style="1"/>
    <col min="12296" max="12297" width="13.1796875" style="1" bestFit="1" customWidth="1"/>
    <col min="12298" max="12542" width="9.1796875" style="1"/>
    <col min="12543" max="12543" width="58.36328125" style="1" customWidth="1"/>
    <col min="12544" max="12544" width="9.6328125" style="1" customWidth="1"/>
    <col min="12545" max="12545" width="9" style="1" customWidth="1"/>
    <col min="12546" max="12546" width="7.90625" style="1" customWidth="1"/>
    <col min="12547" max="12547" width="10.54296875" style="1" customWidth="1"/>
    <col min="12548" max="12550" width="13.1796875" style="1" bestFit="1" customWidth="1"/>
    <col min="12551" max="12551" width="9.1796875" style="1"/>
    <col min="12552" max="12553" width="13.1796875" style="1" bestFit="1" customWidth="1"/>
    <col min="12554" max="12798" width="9.1796875" style="1"/>
    <col min="12799" max="12799" width="58.36328125" style="1" customWidth="1"/>
    <col min="12800" max="12800" width="9.6328125" style="1" customWidth="1"/>
    <col min="12801" max="12801" width="9" style="1" customWidth="1"/>
    <col min="12802" max="12802" width="7.90625" style="1" customWidth="1"/>
    <col min="12803" max="12803" width="10.54296875" style="1" customWidth="1"/>
    <col min="12804" max="12806" width="13.1796875" style="1" bestFit="1" customWidth="1"/>
    <col min="12807" max="12807" width="9.1796875" style="1"/>
    <col min="12808" max="12809" width="13.1796875" style="1" bestFit="1" customWidth="1"/>
    <col min="12810" max="13054" width="9.1796875" style="1"/>
    <col min="13055" max="13055" width="58.36328125" style="1" customWidth="1"/>
    <col min="13056" max="13056" width="9.6328125" style="1" customWidth="1"/>
    <col min="13057" max="13057" width="9" style="1" customWidth="1"/>
    <col min="13058" max="13058" width="7.90625" style="1" customWidth="1"/>
    <col min="13059" max="13059" width="10.54296875" style="1" customWidth="1"/>
    <col min="13060" max="13062" width="13.1796875" style="1" bestFit="1" customWidth="1"/>
    <col min="13063" max="13063" width="9.1796875" style="1"/>
    <col min="13064" max="13065" width="13.1796875" style="1" bestFit="1" customWidth="1"/>
    <col min="13066" max="13310" width="9.1796875" style="1"/>
    <col min="13311" max="13311" width="58.36328125" style="1" customWidth="1"/>
    <col min="13312" max="13312" width="9.6328125" style="1" customWidth="1"/>
    <col min="13313" max="13313" width="9" style="1" customWidth="1"/>
    <col min="13314" max="13314" width="7.90625" style="1" customWidth="1"/>
    <col min="13315" max="13315" width="10.54296875" style="1" customWidth="1"/>
    <col min="13316" max="13318" width="13.1796875" style="1" bestFit="1" customWidth="1"/>
    <col min="13319" max="13319" width="9.1796875" style="1"/>
    <col min="13320" max="13321" width="13.1796875" style="1" bestFit="1" customWidth="1"/>
    <col min="13322" max="13566" width="9.1796875" style="1"/>
    <col min="13567" max="13567" width="58.36328125" style="1" customWidth="1"/>
    <col min="13568" max="13568" width="9.6328125" style="1" customWidth="1"/>
    <col min="13569" max="13569" width="9" style="1" customWidth="1"/>
    <col min="13570" max="13570" width="7.90625" style="1" customWidth="1"/>
    <col min="13571" max="13571" width="10.54296875" style="1" customWidth="1"/>
    <col min="13572" max="13574" width="13.1796875" style="1" bestFit="1" customWidth="1"/>
    <col min="13575" max="13575" width="9.1796875" style="1"/>
    <col min="13576" max="13577" width="13.1796875" style="1" bestFit="1" customWidth="1"/>
    <col min="13578" max="13822" width="9.1796875" style="1"/>
    <col min="13823" max="13823" width="58.36328125" style="1" customWidth="1"/>
    <col min="13824" max="13824" width="9.6328125" style="1" customWidth="1"/>
    <col min="13825" max="13825" width="9" style="1" customWidth="1"/>
    <col min="13826" max="13826" width="7.90625" style="1" customWidth="1"/>
    <col min="13827" max="13827" width="10.54296875" style="1" customWidth="1"/>
    <col min="13828" max="13830" width="13.1796875" style="1" bestFit="1" customWidth="1"/>
    <col min="13831" max="13831" width="9.1796875" style="1"/>
    <col min="13832" max="13833" width="13.1796875" style="1" bestFit="1" customWidth="1"/>
    <col min="13834" max="14078" width="9.1796875" style="1"/>
    <col min="14079" max="14079" width="58.36328125" style="1" customWidth="1"/>
    <col min="14080" max="14080" width="9.6328125" style="1" customWidth="1"/>
    <col min="14081" max="14081" width="9" style="1" customWidth="1"/>
    <col min="14082" max="14082" width="7.90625" style="1" customWidth="1"/>
    <col min="14083" max="14083" width="10.54296875" style="1" customWidth="1"/>
    <col min="14084" max="14086" width="13.1796875" style="1" bestFit="1" customWidth="1"/>
    <col min="14087" max="14087" width="9.1796875" style="1"/>
    <col min="14088" max="14089" width="13.1796875" style="1" bestFit="1" customWidth="1"/>
    <col min="14090" max="14334" width="9.1796875" style="1"/>
    <col min="14335" max="14335" width="58.36328125" style="1" customWidth="1"/>
    <col min="14336" max="14336" width="9.6328125" style="1" customWidth="1"/>
    <col min="14337" max="14337" width="9" style="1" customWidth="1"/>
    <col min="14338" max="14338" width="7.90625" style="1" customWidth="1"/>
    <col min="14339" max="14339" width="10.54296875" style="1" customWidth="1"/>
    <col min="14340" max="14342" width="13.1796875" style="1" bestFit="1" customWidth="1"/>
    <col min="14343" max="14343" width="9.1796875" style="1"/>
    <col min="14344" max="14345" width="13.1796875" style="1" bestFit="1" customWidth="1"/>
    <col min="14346" max="14590" width="9.1796875" style="1"/>
    <col min="14591" max="14591" width="58.36328125" style="1" customWidth="1"/>
    <col min="14592" max="14592" width="9.6328125" style="1" customWidth="1"/>
    <col min="14593" max="14593" width="9" style="1" customWidth="1"/>
    <col min="14594" max="14594" width="7.90625" style="1" customWidth="1"/>
    <col min="14595" max="14595" width="10.54296875" style="1" customWidth="1"/>
    <col min="14596" max="14598" width="13.1796875" style="1" bestFit="1" customWidth="1"/>
    <col min="14599" max="14599" width="9.1796875" style="1"/>
    <col min="14600" max="14601" width="13.1796875" style="1" bestFit="1" customWidth="1"/>
    <col min="14602" max="14846" width="9.1796875" style="1"/>
    <col min="14847" max="14847" width="58.36328125" style="1" customWidth="1"/>
    <col min="14848" max="14848" width="9.6328125" style="1" customWidth="1"/>
    <col min="14849" max="14849" width="9" style="1" customWidth="1"/>
    <col min="14850" max="14850" width="7.90625" style="1" customWidth="1"/>
    <col min="14851" max="14851" width="10.54296875" style="1" customWidth="1"/>
    <col min="14852" max="14854" width="13.1796875" style="1" bestFit="1" customWidth="1"/>
    <col min="14855" max="14855" width="9.1796875" style="1"/>
    <col min="14856" max="14857" width="13.1796875" style="1" bestFit="1" customWidth="1"/>
    <col min="14858" max="15102" width="9.1796875" style="1"/>
    <col min="15103" max="15103" width="58.36328125" style="1" customWidth="1"/>
    <col min="15104" max="15104" width="9.6328125" style="1" customWidth="1"/>
    <col min="15105" max="15105" width="9" style="1" customWidth="1"/>
    <col min="15106" max="15106" width="7.90625" style="1" customWidth="1"/>
    <col min="15107" max="15107" width="10.54296875" style="1" customWidth="1"/>
    <col min="15108" max="15110" width="13.1796875" style="1" bestFit="1" customWidth="1"/>
    <col min="15111" max="15111" width="9.1796875" style="1"/>
    <col min="15112" max="15113" width="13.1796875" style="1" bestFit="1" customWidth="1"/>
    <col min="15114" max="15358" width="9.1796875" style="1"/>
    <col min="15359" max="15359" width="58.36328125" style="1" customWidth="1"/>
    <col min="15360" max="15360" width="9.6328125" style="1" customWidth="1"/>
    <col min="15361" max="15361" width="9" style="1" customWidth="1"/>
    <col min="15362" max="15362" width="7.90625" style="1" customWidth="1"/>
    <col min="15363" max="15363" width="10.54296875" style="1" customWidth="1"/>
    <col min="15364" max="15366" width="13.1796875" style="1" bestFit="1" customWidth="1"/>
    <col min="15367" max="15367" width="9.1796875" style="1"/>
    <col min="15368" max="15369" width="13.1796875" style="1" bestFit="1" customWidth="1"/>
    <col min="15370" max="15614" width="9.1796875" style="1"/>
    <col min="15615" max="15615" width="58.36328125" style="1" customWidth="1"/>
    <col min="15616" max="15616" width="9.6328125" style="1" customWidth="1"/>
    <col min="15617" max="15617" width="9" style="1" customWidth="1"/>
    <col min="15618" max="15618" width="7.90625" style="1" customWidth="1"/>
    <col min="15619" max="15619" width="10.54296875" style="1" customWidth="1"/>
    <col min="15620" max="15622" width="13.1796875" style="1" bestFit="1" customWidth="1"/>
    <col min="15623" max="15623" width="9.1796875" style="1"/>
    <col min="15624" max="15625" width="13.1796875" style="1" bestFit="1" customWidth="1"/>
    <col min="15626" max="15870" width="9.1796875" style="1"/>
    <col min="15871" max="15871" width="58.36328125" style="1" customWidth="1"/>
    <col min="15872" max="15872" width="9.6328125" style="1" customWidth="1"/>
    <col min="15873" max="15873" width="9" style="1" customWidth="1"/>
    <col min="15874" max="15874" width="7.90625" style="1" customWidth="1"/>
    <col min="15875" max="15875" width="10.54296875" style="1" customWidth="1"/>
    <col min="15876" max="15878" width="13.1796875" style="1" bestFit="1" customWidth="1"/>
    <col min="15879" max="15879" width="9.1796875" style="1"/>
    <col min="15880" max="15881" width="13.1796875" style="1" bestFit="1" customWidth="1"/>
    <col min="15882" max="16126" width="9.1796875" style="1"/>
    <col min="16127" max="16127" width="58.36328125" style="1" customWidth="1"/>
    <col min="16128" max="16128" width="9.6328125" style="1" customWidth="1"/>
    <col min="16129" max="16129" width="9" style="1" customWidth="1"/>
    <col min="16130" max="16130" width="7.90625" style="1" customWidth="1"/>
    <col min="16131" max="16131" width="10.54296875" style="1" customWidth="1"/>
    <col min="16132" max="16134" width="13.1796875" style="1" bestFit="1" customWidth="1"/>
    <col min="16135" max="16135" width="9.1796875" style="1"/>
    <col min="16136" max="16137" width="13.1796875" style="1" bestFit="1" customWidth="1"/>
    <col min="16138" max="16384" width="9.1796875" style="1"/>
  </cols>
  <sheetData>
    <row r="1" spans="1:8" s="38" customFormat="1" ht="21" x14ac:dyDescent="0.35">
      <c r="A1" s="37" t="s">
        <v>0</v>
      </c>
      <c r="B1" s="37"/>
      <c r="C1" s="37"/>
      <c r="D1" s="37"/>
    </row>
    <row r="2" spans="1:8" s="38" customFormat="1" ht="28" customHeight="1" x14ac:dyDescent="0.35">
      <c r="A2" s="39" t="s">
        <v>143</v>
      </c>
      <c r="B2" s="39"/>
      <c r="C2" s="39"/>
      <c r="D2" s="39"/>
    </row>
    <row r="3" spans="1:8" ht="30" customHeight="1" x14ac:dyDescent="0.35">
      <c r="A3" s="22" t="s">
        <v>1</v>
      </c>
      <c r="B3" s="23" t="s">
        <v>2</v>
      </c>
      <c r="C3" s="23"/>
      <c r="D3" s="23"/>
      <c r="F3" s="2"/>
      <c r="G3" s="2"/>
      <c r="H3" s="2"/>
    </row>
    <row r="4" spans="1:8" ht="18.5" customHeight="1" x14ac:dyDescent="0.35">
      <c r="A4" s="24" t="s">
        <v>3</v>
      </c>
      <c r="B4" s="15">
        <v>2023</v>
      </c>
      <c r="C4" s="15"/>
      <c r="D4" s="15"/>
      <c r="F4" s="2"/>
      <c r="H4" s="3"/>
    </row>
    <row r="5" spans="1:8" ht="18.5" customHeight="1" x14ac:dyDescent="0.35">
      <c r="A5" s="25" t="s">
        <v>4</v>
      </c>
      <c r="B5" s="14"/>
      <c r="C5" s="14"/>
      <c r="D5" s="14"/>
      <c r="F5" s="2"/>
    </row>
    <row r="6" spans="1:8" s="2" customFormat="1" ht="18.5" customHeight="1" x14ac:dyDescent="0.3">
      <c r="A6" s="26" t="s">
        <v>6</v>
      </c>
      <c r="B6" s="14">
        <v>1109.81</v>
      </c>
      <c r="C6" s="14"/>
      <c r="D6" s="14"/>
      <c r="F6" s="4"/>
      <c r="G6" s="1"/>
      <c r="H6" s="1"/>
    </row>
    <row r="7" spans="1:8" s="2" customFormat="1" ht="18.5" customHeight="1" x14ac:dyDescent="0.35">
      <c r="A7" s="26" t="s">
        <v>7</v>
      </c>
      <c r="B7" s="14" t="s">
        <v>8</v>
      </c>
      <c r="C7" s="14"/>
      <c r="D7" s="14"/>
      <c r="G7" s="5"/>
      <c r="H7" s="1"/>
    </row>
    <row r="8" spans="1:8" s="2" customFormat="1" ht="18.5" customHeight="1" x14ac:dyDescent="0.35">
      <c r="A8" s="26"/>
      <c r="B8" s="14"/>
      <c r="C8" s="14"/>
      <c r="D8" s="14"/>
      <c r="F8" s="1"/>
      <c r="G8" s="1"/>
      <c r="H8" s="1"/>
    </row>
    <row r="9" spans="1:8" s="2" customFormat="1" ht="18.5" customHeight="1" x14ac:dyDescent="0.35">
      <c r="A9" s="25" t="s">
        <v>9</v>
      </c>
      <c r="B9" s="15">
        <v>2022</v>
      </c>
      <c r="C9" s="15"/>
      <c r="D9" s="15"/>
      <c r="F9" s="1"/>
      <c r="G9" s="1"/>
      <c r="H9" s="1"/>
    </row>
    <row r="10" spans="1:8" s="2" customFormat="1" ht="18.5" customHeight="1" x14ac:dyDescent="0.35">
      <c r="A10" s="27" t="s">
        <v>10</v>
      </c>
      <c r="B10" s="14">
        <v>0</v>
      </c>
      <c r="C10" s="14"/>
      <c r="D10" s="14"/>
      <c r="F10" s="1"/>
      <c r="G10" s="1"/>
      <c r="H10" s="1"/>
    </row>
    <row r="11" spans="1:8" s="2" customFormat="1" ht="18.5" customHeight="1" x14ac:dyDescent="0.35">
      <c r="A11" s="27" t="s">
        <v>11</v>
      </c>
      <c r="B11" s="14">
        <v>11</v>
      </c>
      <c r="C11" s="14"/>
      <c r="D11" s="14"/>
      <c r="F11" s="1"/>
      <c r="G11" s="1"/>
      <c r="H11" s="1"/>
    </row>
    <row r="12" spans="1:8" s="2" customFormat="1" ht="18.5" customHeight="1" x14ac:dyDescent="0.35">
      <c r="A12" s="27" t="s">
        <v>12</v>
      </c>
      <c r="B12" s="14">
        <v>55</v>
      </c>
      <c r="C12" s="14"/>
      <c r="D12" s="14"/>
      <c r="F12" s="1"/>
      <c r="G12" s="1"/>
      <c r="H12" s="1"/>
    </row>
    <row r="13" spans="1:8" s="2" customFormat="1" ht="18.5" customHeight="1" x14ac:dyDescent="0.35">
      <c r="A13" s="27" t="s">
        <v>13</v>
      </c>
      <c r="B13" s="14">
        <v>368</v>
      </c>
      <c r="C13" s="14"/>
      <c r="D13" s="14"/>
      <c r="F13" s="1"/>
      <c r="G13" s="1"/>
      <c r="H13" s="1"/>
    </row>
    <row r="14" spans="1:8" s="2" customFormat="1" ht="18.5" customHeight="1" x14ac:dyDescent="0.35">
      <c r="A14" s="27" t="s">
        <v>14</v>
      </c>
      <c r="B14" s="14">
        <v>74</v>
      </c>
      <c r="C14" s="14"/>
      <c r="D14" s="14"/>
      <c r="F14" s="1"/>
      <c r="G14" s="1"/>
      <c r="H14" s="1"/>
    </row>
    <row r="15" spans="1:8" s="2" customFormat="1" ht="18.5" customHeight="1" x14ac:dyDescent="0.35">
      <c r="A15" s="27"/>
      <c r="B15" s="14"/>
      <c r="C15" s="14"/>
      <c r="D15" s="14"/>
      <c r="F15" s="1"/>
      <c r="G15" s="1"/>
      <c r="H15" s="1"/>
    </row>
    <row r="16" spans="1:8" s="3" customFormat="1" ht="18.5" customHeight="1" x14ac:dyDescent="0.35">
      <c r="A16" s="28" t="s">
        <v>15</v>
      </c>
      <c r="B16" s="16">
        <v>2020</v>
      </c>
      <c r="C16" s="16">
        <v>2021</v>
      </c>
      <c r="D16" s="16">
        <v>2022</v>
      </c>
      <c r="F16" s="1"/>
      <c r="G16" s="1"/>
      <c r="H16" s="1"/>
    </row>
    <row r="17" spans="1:4" ht="18.5" customHeight="1" x14ac:dyDescent="0.35">
      <c r="A17" s="26" t="s">
        <v>16</v>
      </c>
      <c r="B17" s="17">
        <v>29968</v>
      </c>
      <c r="C17" s="17">
        <v>30379</v>
      </c>
      <c r="D17" s="17">
        <v>30790</v>
      </c>
    </row>
    <row r="18" spans="1:4" ht="18.5" customHeight="1" x14ac:dyDescent="0.35">
      <c r="A18" s="27" t="s">
        <v>17</v>
      </c>
      <c r="B18" s="17">
        <v>15766</v>
      </c>
      <c r="C18" s="17">
        <v>15997</v>
      </c>
      <c r="D18" s="17">
        <v>16228</v>
      </c>
    </row>
    <row r="19" spans="1:4" ht="18.5" customHeight="1" x14ac:dyDescent="0.35">
      <c r="A19" s="27" t="s">
        <v>18</v>
      </c>
      <c r="B19" s="17">
        <v>14203</v>
      </c>
      <c r="C19" s="17">
        <v>14383</v>
      </c>
      <c r="D19" s="17">
        <v>14562</v>
      </c>
    </row>
    <row r="20" spans="1:4" ht="18.5" customHeight="1" x14ac:dyDescent="0.35">
      <c r="A20" s="26" t="s">
        <v>19</v>
      </c>
      <c r="B20" s="18">
        <v>27</v>
      </c>
      <c r="C20" s="18">
        <v>27.37</v>
      </c>
      <c r="D20" s="18">
        <v>27.74</v>
      </c>
    </row>
    <row r="21" spans="1:4" ht="18.5" customHeight="1" x14ac:dyDescent="0.35">
      <c r="A21" s="26"/>
      <c r="B21" s="14"/>
      <c r="C21" s="14"/>
      <c r="D21" s="14"/>
    </row>
    <row r="22" spans="1:4" ht="18.5" customHeight="1" x14ac:dyDescent="0.35">
      <c r="A22" s="24" t="s">
        <v>20</v>
      </c>
      <c r="B22" s="15">
        <v>2022</v>
      </c>
      <c r="C22" s="15"/>
      <c r="D22" s="15"/>
    </row>
    <row r="23" spans="1:4" ht="18.5" customHeight="1" x14ac:dyDescent="0.35">
      <c r="A23" s="26" t="s">
        <v>21</v>
      </c>
      <c r="B23" s="14">
        <v>2.9</v>
      </c>
      <c r="C23" s="14"/>
      <c r="D23" s="14"/>
    </row>
    <row r="24" spans="1:4" ht="18.5" customHeight="1" x14ac:dyDescent="0.35">
      <c r="A24" s="26" t="s">
        <v>22</v>
      </c>
      <c r="B24" s="14">
        <v>18.8</v>
      </c>
      <c r="C24" s="14"/>
      <c r="D24" s="14"/>
    </row>
    <row r="25" spans="1:4" ht="18.5" customHeight="1" x14ac:dyDescent="0.35">
      <c r="A25" s="26"/>
      <c r="B25" s="14"/>
      <c r="C25" s="14"/>
      <c r="D25" s="14"/>
    </row>
    <row r="26" spans="1:4" ht="18.5" customHeight="1" x14ac:dyDescent="0.35">
      <c r="A26" s="28" t="s">
        <v>23</v>
      </c>
      <c r="B26" s="14"/>
      <c r="C26" s="14"/>
      <c r="D26" s="14"/>
    </row>
    <row r="27" spans="1:4" ht="18.5" customHeight="1" x14ac:dyDescent="0.35">
      <c r="A27" s="29" t="s">
        <v>24</v>
      </c>
      <c r="B27" s="16">
        <v>2020</v>
      </c>
      <c r="C27" s="16">
        <v>2021</v>
      </c>
      <c r="D27" s="16">
        <v>2022</v>
      </c>
    </row>
    <row r="28" spans="1:4" ht="18.5" customHeight="1" x14ac:dyDescent="0.35">
      <c r="A28" s="30" t="s">
        <v>25</v>
      </c>
      <c r="B28" s="17">
        <v>1</v>
      </c>
      <c r="C28" s="17">
        <v>1</v>
      </c>
      <c r="D28" s="17">
        <v>1</v>
      </c>
    </row>
    <row r="29" spans="1:4" ht="18.5" customHeight="1" x14ac:dyDescent="0.35">
      <c r="A29" s="30" t="s">
        <v>26</v>
      </c>
      <c r="B29" s="17">
        <v>2</v>
      </c>
      <c r="C29" s="17">
        <v>2</v>
      </c>
      <c r="D29" s="17">
        <v>3</v>
      </c>
    </row>
    <row r="30" spans="1:4" ht="18.5" customHeight="1" x14ac:dyDescent="0.35">
      <c r="A30" s="30" t="s">
        <v>27</v>
      </c>
      <c r="B30" s="17"/>
      <c r="C30" s="17"/>
      <c r="D30" s="17"/>
    </row>
    <row r="31" spans="1:4" ht="18.5" customHeight="1" x14ac:dyDescent="0.35">
      <c r="A31" s="27" t="s">
        <v>28</v>
      </c>
      <c r="B31" s="17">
        <v>0</v>
      </c>
      <c r="C31" s="17">
        <v>0</v>
      </c>
      <c r="D31" s="17">
        <v>0</v>
      </c>
    </row>
    <row r="32" spans="1:4" ht="18.5" customHeight="1" x14ac:dyDescent="0.35">
      <c r="A32" s="27" t="s">
        <v>29</v>
      </c>
      <c r="B32" s="17">
        <v>7</v>
      </c>
      <c r="C32" s="17">
        <v>7</v>
      </c>
      <c r="D32" s="17">
        <v>7</v>
      </c>
    </row>
    <row r="33" spans="1:232" ht="18.5" customHeight="1" x14ac:dyDescent="0.35">
      <c r="A33" s="30" t="s">
        <v>30</v>
      </c>
      <c r="B33" s="17"/>
      <c r="C33" s="17"/>
      <c r="D33" s="17"/>
    </row>
    <row r="34" spans="1:232" ht="18.5" customHeight="1" x14ac:dyDescent="0.35">
      <c r="A34" s="27" t="s">
        <v>31</v>
      </c>
      <c r="B34" s="17">
        <v>10</v>
      </c>
      <c r="C34" s="17">
        <v>10</v>
      </c>
      <c r="D34" s="17">
        <v>10</v>
      </c>
    </row>
    <row r="35" spans="1:232" ht="18.5" customHeight="1" x14ac:dyDescent="0.35">
      <c r="A35" s="27" t="s">
        <v>32</v>
      </c>
      <c r="B35" s="17">
        <v>0</v>
      </c>
      <c r="C35" s="17">
        <v>0</v>
      </c>
      <c r="D35" s="17">
        <v>0</v>
      </c>
    </row>
    <row r="36" spans="1:232" ht="18.5" customHeight="1" x14ac:dyDescent="0.35">
      <c r="A36" s="26" t="s">
        <v>33</v>
      </c>
      <c r="B36" s="17">
        <v>4</v>
      </c>
      <c r="C36" s="17">
        <v>4</v>
      </c>
      <c r="D36" s="17">
        <v>6</v>
      </c>
    </row>
    <row r="37" spans="1:232" ht="18.5" customHeight="1" x14ac:dyDescent="0.35">
      <c r="A37" s="30"/>
      <c r="B37" s="14"/>
      <c r="C37" s="14"/>
      <c r="D37" s="14"/>
    </row>
    <row r="38" spans="1:232" ht="18.5" customHeight="1" x14ac:dyDescent="0.35">
      <c r="A38" s="29" t="s">
        <v>34</v>
      </c>
      <c r="B38" s="16">
        <v>2020</v>
      </c>
      <c r="C38" s="16">
        <v>2021</v>
      </c>
      <c r="D38" s="16">
        <v>2022</v>
      </c>
    </row>
    <row r="39" spans="1:232" ht="18.5" customHeight="1" x14ac:dyDescent="0.35">
      <c r="A39" s="26" t="s">
        <v>35</v>
      </c>
      <c r="B39" s="17">
        <v>6</v>
      </c>
      <c r="C39" s="17">
        <v>5</v>
      </c>
      <c r="D39" s="17">
        <v>6</v>
      </c>
      <c r="F39" s="6"/>
      <c r="G39" s="6"/>
      <c r="H39" s="6"/>
    </row>
    <row r="40" spans="1:232" ht="18.5" customHeight="1" x14ac:dyDescent="0.35">
      <c r="A40" s="26" t="s">
        <v>36</v>
      </c>
      <c r="B40" s="17">
        <v>2</v>
      </c>
      <c r="C40" s="17">
        <v>2</v>
      </c>
      <c r="D40" s="17">
        <v>2</v>
      </c>
    </row>
    <row r="41" spans="1:232" ht="31" customHeight="1" x14ac:dyDescent="0.35">
      <c r="A41" s="26" t="s">
        <v>37</v>
      </c>
      <c r="B41" s="17">
        <v>3</v>
      </c>
      <c r="C41" s="17">
        <v>3</v>
      </c>
      <c r="D41" s="17">
        <v>4</v>
      </c>
    </row>
    <row r="42" spans="1:232" ht="18.5" customHeight="1" x14ac:dyDescent="0.35">
      <c r="A42" s="26" t="s">
        <v>38</v>
      </c>
      <c r="B42" s="17">
        <v>24</v>
      </c>
      <c r="C42" s="17">
        <v>24</v>
      </c>
      <c r="D42" s="17">
        <v>33</v>
      </c>
    </row>
    <row r="43" spans="1:232" ht="18.5" customHeight="1" x14ac:dyDescent="0.35">
      <c r="A43" s="26" t="s">
        <v>39</v>
      </c>
      <c r="B43" s="17">
        <v>19</v>
      </c>
      <c r="C43" s="17">
        <v>19</v>
      </c>
      <c r="D43" s="17">
        <v>23</v>
      </c>
    </row>
    <row r="44" spans="1:232" ht="18.5" customHeight="1" x14ac:dyDescent="0.35">
      <c r="A44" s="26" t="s">
        <v>5</v>
      </c>
      <c r="B44" s="14"/>
      <c r="C44" s="14"/>
      <c r="D44" s="14"/>
    </row>
    <row r="45" spans="1:232" ht="18.5" customHeight="1" x14ac:dyDescent="0.35">
      <c r="A45" s="31" t="s">
        <v>40</v>
      </c>
      <c r="B45" s="16">
        <v>2020</v>
      </c>
      <c r="C45" s="16">
        <v>2021</v>
      </c>
      <c r="D45" s="16">
        <v>2022</v>
      </c>
    </row>
    <row r="46" spans="1:232" ht="18.5" customHeight="1" x14ac:dyDescent="0.35">
      <c r="A46" s="30" t="s">
        <v>41</v>
      </c>
      <c r="B46" s="18">
        <v>5.5</v>
      </c>
      <c r="C46" s="18">
        <v>0</v>
      </c>
      <c r="D46" s="18">
        <v>2.9</v>
      </c>
    </row>
    <row r="47" spans="1:232" ht="18.5" customHeight="1" x14ac:dyDescent="0.35">
      <c r="A47" s="30" t="s">
        <v>42</v>
      </c>
      <c r="B47" s="18">
        <v>20.5</v>
      </c>
      <c r="C47" s="19">
        <v>26.7</v>
      </c>
      <c r="D47" s="18">
        <v>25.6</v>
      </c>
    </row>
    <row r="48" spans="1:232" ht="18.5" customHeight="1" x14ac:dyDescent="0.35">
      <c r="A48" s="30" t="s">
        <v>43</v>
      </c>
      <c r="B48" s="18">
        <v>3.01</v>
      </c>
      <c r="C48" s="18">
        <v>3.3</v>
      </c>
      <c r="D48" s="18">
        <v>2.14</v>
      </c>
      <c r="HX48" s="1" t="s">
        <v>5</v>
      </c>
    </row>
    <row r="49" spans="1:8" ht="18.5" customHeight="1" x14ac:dyDescent="0.35">
      <c r="A49" s="30" t="s">
        <v>44</v>
      </c>
      <c r="B49" s="18">
        <v>0</v>
      </c>
      <c r="C49" s="18">
        <v>0</v>
      </c>
      <c r="D49" s="18">
        <v>0</v>
      </c>
    </row>
    <row r="50" spans="1:8" ht="18.5" customHeight="1" x14ac:dyDescent="0.35">
      <c r="A50" s="26" t="s">
        <v>45</v>
      </c>
      <c r="B50" s="18">
        <v>8.6</v>
      </c>
      <c r="C50" s="18">
        <v>8.3000000000000007</v>
      </c>
      <c r="D50" s="18">
        <v>8.3000000000000007</v>
      </c>
    </row>
    <row r="51" spans="1:8" s="6" customFormat="1" ht="18.5" customHeight="1" x14ac:dyDescent="0.35">
      <c r="A51" s="26" t="s">
        <v>46</v>
      </c>
      <c r="B51" s="18">
        <v>99.4</v>
      </c>
      <c r="C51" s="18">
        <v>99.5</v>
      </c>
      <c r="D51" s="18">
        <v>99.5</v>
      </c>
      <c r="F51" s="1"/>
      <c r="G51" s="1"/>
      <c r="H51" s="1"/>
    </row>
    <row r="52" spans="1:8" ht="18.5" customHeight="1" x14ac:dyDescent="0.35">
      <c r="A52" s="30" t="s">
        <v>47</v>
      </c>
      <c r="B52" s="18">
        <v>99.2</v>
      </c>
      <c r="C52" s="18">
        <v>99.2</v>
      </c>
      <c r="D52" s="18">
        <v>99.2</v>
      </c>
    </row>
    <row r="53" spans="1:8" ht="18.5" customHeight="1" x14ac:dyDescent="0.35">
      <c r="A53" s="26"/>
      <c r="B53" s="14"/>
      <c r="C53" s="14"/>
      <c r="D53" s="14"/>
    </row>
    <row r="54" spans="1:8" ht="18.5" customHeight="1" x14ac:dyDescent="0.35">
      <c r="A54" s="29" t="s">
        <v>48</v>
      </c>
      <c r="B54" s="16">
        <v>2020</v>
      </c>
      <c r="C54" s="16">
        <v>2021</v>
      </c>
      <c r="D54" s="16">
        <v>2022</v>
      </c>
    </row>
    <row r="55" spans="1:8" ht="18.5" customHeight="1" x14ac:dyDescent="0.35">
      <c r="A55" s="30" t="s">
        <v>49</v>
      </c>
      <c r="B55" s="18">
        <v>93.66</v>
      </c>
      <c r="C55" s="18">
        <v>93.66</v>
      </c>
      <c r="D55" s="18">
        <v>99</v>
      </c>
    </row>
    <row r="56" spans="1:8" ht="35.5" customHeight="1" x14ac:dyDescent="0.35">
      <c r="A56" s="30" t="s">
        <v>50</v>
      </c>
      <c r="B56" s="18">
        <v>99.6</v>
      </c>
      <c r="C56" s="18">
        <v>99.6</v>
      </c>
      <c r="D56" s="18">
        <v>99.66</v>
      </c>
    </row>
    <row r="57" spans="1:8" ht="30.5" customHeight="1" x14ac:dyDescent="0.35">
      <c r="A57" s="30" t="s">
        <v>51</v>
      </c>
      <c r="B57" s="18">
        <v>98.05</v>
      </c>
      <c r="C57" s="18">
        <v>98.05</v>
      </c>
      <c r="D57" s="18">
        <v>100</v>
      </c>
    </row>
    <row r="58" spans="1:8" ht="18.5" customHeight="1" x14ac:dyDescent="0.35">
      <c r="A58" s="30"/>
      <c r="B58" s="14"/>
      <c r="C58" s="14"/>
      <c r="D58" s="14"/>
    </row>
    <row r="59" spans="1:8" ht="18.5" customHeight="1" x14ac:dyDescent="0.35">
      <c r="A59" s="24" t="s">
        <v>52</v>
      </c>
      <c r="B59" s="14"/>
      <c r="C59" s="14"/>
      <c r="D59" s="14"/>
    </row>
    <row r="60" spans="1:8" ht="25.5" customHeight="1" x14ac:dyDescent="0.35">
      <c r="A60" s="32" t="s">
        <v>53</v>
      </c>
      <c r="B60" s="16">
        <v>2020</v>
      </c>
      <c r="C60" s="16">
        <v>2021</v>
      </c>
      <c r="D60" s="16">
        <v>2022</v>
      </c>
      <c r="F60" s="7"/>
      <c r="G60" s="7"/>
      <c r="H60" s="7"/>
    </row>
    <row r="61" spans="1:8" ht="18.5" customHeight="1" x14ac:dyDescent="0.35">
      <c r="A61" s="33" t="s">
        <v>54</v>
      </c>
      <c r="B61" s="17">
        <v>1</v>
      </c>
      <c r="C61" s="17">
        <v>1</v>
      </c>
      <c r="D61" s="17">
        <v>1</v>
      </c>
    </row>
    <row r="62" spans="1:8" ht="18.5" customHeight="1" x14ac:dyDescent="0.35">
      <c r="A62" s="33" t="s">
        <v>55</v>
      </c>
      <c r="B62" s="17">
        <v>4</v>
      </c>
      <c r="C62" s="17">
        <v>4</v>
      </c>
      <c r="D62" s="17">
        <v>0</v>
      </c>
    </row>
    <row r="63" spans="1:8" ht="18.5" customHeight="1" x14ac:dyDescent="0.35">
      <c r="A63" s="33" t="s">
        <v>56</v>
      </c>
      <c r="B63" s="17">
        <v>2</v>
      </c>
      <c r="C63" s="17">
        <v>2</v>
      </c>
      <c r="D63" s="17">
        <v>4</v>
      </c>
    </row>
    <row r="64" spans="1:8" ht="18.5" customHeight="1" x14ac:dyDescent="0.35">
      <c r="A64" s="33" t="s">
        <v>57</v>
      </c>
      <c r="B64" s="17">
        <v>1</v>
      </c>
      <c r="C64" s="17">
        <v>1</v>
      </c>
      <c r="D64" s="17">
        <v>2</v>
      </c>
    </row>
    <row r="65" spans="1:8" ht="18.5" customHeight="1" x14ac:dyDescent="0.35">
      <c r="A65" s="33" t="s">
        <v>58</v>
      </c>
      <c r="B65" s="17">
        <v>3</v>
      </c>
      <c r="C65" s="17">
        <v>3</v>
      </c>
      <c r="D65" s="17">
        <v>4</v>
      </c>
    </row>
    <row r="66" spans="1:8" ht="18.5" customHeight="1" x14ac:dyDescent="0.35">
      <c r="A66" s="33" t="s">
        <v>59</v>
      </c>
      <c r="B66" s="17">
        <v>9</v>
      </c>
      <c r="C66" s="17">
        <v>9</v>
      </c>
      <c r="D66" s="17">
        <v>10</v>
      </c>
    </row>
    <row r="67" spans="1:8" ht="18.5" customHeight="1" x14ac:dyDescent="0.35">
      <c r="A67" s="26" t="s">
        <v>60</v>
      </c>
      <c r="B67" s="17">
        <v>7</v>
      </c>
      <c r="C67" s="17">
        <v>6</v>
      </c>
      <c r="D67" s="17">
        <v>4</v>
      </c>
    </row>
    <row r="68" spans="1:8" ht="18.5" customHeight="1" x14ac:dyDescent="0.35">
      <c r="A68" s="26" t="s">
        <v>61</v>
      </c>
      <c r="B68" s="17">
        <v>6</v>
      </c>
      <c r="C68" s="17">
        <v>8</v>
      </c>
      <c r="D68" s="17">
        <v>5</v>
      </c>
    </row>
    <row r="69" spans="1:8" ht="18.5" customHeight="1" x14ac:dyDescent="0.35">
      <c r="A69" s="26" t="s">
        <v>62</v>
      </c>
      <c r="B69" s="17">
        <v>12</v>
      </c>
      <c r="C69" s="17">
        <v>21</v>
      </c>
      <c r="D69" s="17">
        <v>14</v>
      </c>
    </row>
    <row r="70" spans="1:8" ht="28.5" customHeight="1" x14ac:dyDescent="0.35">
      <c r="A70" s="30" t="s">
        <v>147</v>
      </c>
      <c r="B70" s="17">
        <v>1</v>
      </c>
      <c r="C70" s="17">
        <v>1</v>
      </c>
      <c r="D70" s="17">
        <v>1</v>
      </c>
    </row>
    <row r="71" spans="1:8" ht="18.5" customHeight="1" x14ac:dyDescent="0.35">
      <c r="A71" s="30"/>
      <c r="B71" s="14"/>
      <c r="C71" s="14"/>
      <c r="D71" s="14"/>
      <c r="F71" s="5"/>
    </row>
    <row r="72" spans="1:8" s="7" customFormat="1" ht="25" customHeight="1" x14ac:dyDescent="0.35">
      <c r="A72" s="29" t="s">
        <v>63</v>
      </c>
      <c r="B72" s="16">
        <v>2020</v>
      </c>
      <c r="C72" s="16">
        <v>2021</v>
      </c>
      <c r="D72" s="16">
        <v>2022</v>
      </c>
      <c r="F72" s="1"/>
      <c r="G72" s="1"/>
      <c r="H72" s="1"/>
    </row>
    <row r="73" spans="1:8" ht="18.5" customHeight="1" x14ac:dyDescent="0.35">
      <c r="A73" s="30" t="s">
        <v>64</v>
      </c>
      <c r="B73" s="17">
        <v>7380</v>
      </c>
      <c r="C73" s="17">
        <v>7294</v>
      </c>
      <c r="D73" s="17">
        <f>D74+D75</f>
        <v>6674</v>
      </c>
    </row>
    <row r="74" spans="1:8" ht="18.5" customHeight="1" x14ac:dyDescent="0.35">
      <c r="A74" s="27" t="s">
        <v>65</v>
      </c>
      <c r="B74" s="17">
        <v>3617</v>
      </c>
      <c r="C74" s="17">
        <v>3535</v>
      </c>
      <c r="D74" s="17">
        <v>3412</v>
      </c>
    </row>
    <row r="75" spans="1:8" ht="18.5" customHeight="1" x14ac:dyDescent="0.35">
      <c r="A75" s="27" t="s">
        <v>18</v>
      </c>
      <c r="B75" s="17">
        <v>3763</v>
      </c>
      <c r="C75" s="17">
        <v>3759</v>
      </c>
      <c r="D75" s="17">
        <v>3262</v>
      </c>
    </row>
    <row r="76" spans="1:8" ht="18.5" customHeight="1" x14ac:dyDescent="0.35">
      <c r="A76" s="30" t="s">
        <v>66</v>
      </c>
      <c r="B76" s="17">
        <v>443</v>
      </c>
      <c r="C76" s="17">
        <v>430</v>
      </c>
      <c r="D76" s="17">
        <f>D77+D78</f>
        <v>422</v>
      </c>
    </row>
    <row r="77" spans="1:8" ht="18.5" customHeight="1" x14ac:dyDescent="0.35">
      <c r="A77" s="27" t="s">
        <v>65</v>
      </c>
      <c r="B77" s="17">
        <v>249</v>
      </c>
      <c r="C77" s="17">
        <v>249</v>
      </c>
      <c r="D77" s="17">
        <v>231</v>
      </c>
    </row>
    <row r="78" spans="1:8" ht="18.5" customHeight="1" x14ac:dyDescent="0.35">
      <c r="A78" s="27" t="s">
        <v>18</v>
      </c>
      <c r="B78" s="17">
        <v>194</v>
      </c>
      <c r="C78" s="17">
        <v>181</v>
      </c>
      <c r="D78" s="17">
        <v>191</v>
      </c>
    </row>
    <row r="79" spans="1:8" ht="18.5" customHeight="1" x14ac:dyDescent="0.35">
      <c r="A79" s="26" t="s">
        <v>68</v>
      </c>
      <c r="B79" s="18">
        <v>17</v>
      </c>
      <c r="C79" s="18">
        <v>17</v>
      </c>
      <c r="D79" s="18">
        <f>D73/D76</f>
        <v>15.815165876777252</v>
      </c>
    </row>
    <row r="80" spans="1:8" ht="18.5" customHeight="1" x14ac:dyDescent="0.35">
      <c r="A80" s="26" t="s">
        <v>69</v>
      </c>
      <c r="B80" s="17">
        <v>7</v>
      </c>
      <c r="C80" s="17">
        <v>8</v>
      </c>
      <c r="D80" s="17">
        <v>6</v>
      </c>
    </row>
    <row r="81" spans="1:4" ht="18.5" customHeight="1" x14ac:dyDescent="0.35">
      <c r="A81" s="27" t="s">
        <v>65</v>
      </c>
      <c r="B81" s="17">
        <v>0</v>
      </c>
      <c r="C81" s="17">
        <v>0</v>
      </c>
      <c r="D81" s="17">
        <v>0</v>
      </c>
    </row>
    <row r="82" spans="1:4" ht="18.5" customHeight="1" x14ac:dyDescent="0.35">
      <c r="A82" s="27" t="s">
        <v>18</v>
      </c>
      <c r="B82" s="17">
        <v>7</v>
      </c>
      <c r="C82" s="17">
        <v>8</v>
      </c>
      <c r="D82" s="17">
        <v>6</v>
      </c>
    </row>
    <row r="83" spans="1:4" ht="18.5" customHeight="1" x14ac:dyDescent="0.35">
      <c r="A83" s="26" t="s">
        <v>70</v>
      </c>
      <c r="B83" s="17">
        <v>63</v>
      </c>
      <c r="C83" s="17">
        <v>86</v>
      </c>
      <c r="D83" s="17">
        <v>63</v>
      </c>
    </row>
    <row r="84" spans="1:4" ht="18.5" customHeight="1" x14ac:dyDescent="0.35">
      <c r="A84" s="27" t="s">
        <v>65</v>
      </c>
      <c r="B84" s="17">
        <v>9</v>
      </c>
      <c r="C84" s="17">
        <v>17</v>
      </c>
      <c r="D84" s="17">
        <v>4</v>
      </c>
    </row>
    <row r="85" spans="1:4" ht="18.5" customHeight="1" x14ac:dyDescent="0.35">
      <c r="A85" s="27" t="s">
        <v>18</v>
      </c>
      <c r="B85" s="17">
        <v>54</v>
      </c>
      <c r="C85" s="17">
        <v>69</v>
      </c>
      <c r="D85" s="17">
        <v>59</v>
      </c>
    </row>
    <row r="86" spans="1:4" ht="18.5" customHeight="1" x14ac:dyDescent="0.35">
      <c r="A86" s="21"/>
      <c r="B86" s="14"/>
      <c r="C86" s="14"/>
      <c r="D86" s="14"/>
    </row>
    <row r="87" spans="1:4" ht="18.5" customHeight="1" x14ac:dyDescent="0.35">
      <c r="A87" s="24" t="s">
        <v>71</v>
      </c>
      <c r="B87" s="14"/>
      <c r="C87" s="14"/>
      <c r="D87" s="14"/>
    </row>
    <row r="88" spans="1:4" ht="18.5" customHeight="1" x14ac:dyDescent="0.35">
      <c r="A88" s="29" t="s">
        <v>72</v>
      </c>
      <c r="B88" s="16">
        <v>2020</v>
      </c>
      <c r="C88" s="16">
        <v>2021</v>
      </c>
      <c r="D88" s="16">
        <v>2022</v>
      </c>
    </row>
    <row r="89" spans="1:4" ht="18.5" customHeight="1" x14ac:dyDescent="0.35">
      <c r="A89" s="26" t="s">
        <v>73</v>
      </c>
      <c r="B89" s="18">
        <v>2466.17</v>
      </c>
      <c r="C89" s="18">
        <v>1908.8050000000001</v>
      </c>
      <c r="D89" s="17">
        <v>2055.02</v>
      </c>
    </row>
    <row r="90" spans="1:4" ht="18.5" customHeight="1" x14ac:dyDescent="0.35">
      <c r="A90" s="26" t="s">
        <v>74</v>
      </c>
      <c r="B90" s="17">
        <v>8398.2199999999993</v>
      </c>
      <c r="C90" s="17">
        <v>7882.88</v>
      </c>
      <c r="D90" s="18">
        <v>8394.98</v>
      </c>
    </row>
    <row r="91" spans="1:4" ht="18.5" customHeight="1" x14ac:dyDescent="0.35">
      <c r="A91" s="26" t="s">
        <v>75</v>
      </c>
      <c r="B91" s="17" t="s">
        <v>67</v>
      </c>
      <c r="C91" s="17" t="s">
        <v>67</v>
      </c>
      <c r="D91" s="17">
        <v>0</v>
      </c>
    </row>
    <row r="92" spans="1:4" ht="18.5" customHeight="1" x14ac:dyDescent="0.35">
      <c r="A92" s="26" t="s">
        <v>76</v>
      </c>
      <c r="B92" s="17">
        <v>547.26</v>
      </c>
      <c r="C92" s="17">
        <v>484.04</v>
      </c>
      <c r="D92" s="17">
        <v>253.55</v>
      </c>
    </row>
    <row r="93" spans="1:4" ht="18.5" customHeight="1" x14ac:dyDescent="0.35">
      <c r="A93" s="27" t="s">
        <v>77</v>
      </c>
      <c r="B93" s="17">
        <v>170</v>
      </c>
      <c r="C93" s="17">
        <v>141</v>
      </c>
      <c r="D93" s="17">
        <v>207</v>
      </c>
    </row>
    <row r="94" spans="1:4" ht="18.5" customHeight="1" x14ac:dyDescent="0.35">
      <c r="A94" s="27" t="s">
        <v>78</v>
      </c>
      <c r="B94" s="17">
        <v>3</v>
      </c>
      <c r="C94" s="17">
        <v>4</v>
      </c>
      <c r="D94" s="17">
        <v>5</v>
      </c>
    </row>
    <row r="95" spans="1:4" ht="18.5" customHeight="1" x14ac:dyDescent="0.35">
      <c r="A95" s="26" t="s">
        <v>79</v>
      </c>
      <c r="B95" s="17">
        <v>563</v>
      </c>
      <c r="C95" s="17">
        <v>522</v>
      </c>
      <c r="D95" s="17">
        <v>413</v>
      </c>
    </row>
    <row r="96" spans="1:4" ht="18.5" customHeight="1" x14ac:dyDescent="0.35">
      <c r="A96" s="26" t="s">
        <v>80</v>
      </c>
      <c r="B96" s="17">
        <v>10</v>
      </c>
      <c r="C96" s="17">
        <v>1</v>
      </c>
      <c r="D96" s="17">
        <v>0</v>
      </c>
    </row>
    <row r="97" spans="1:4" ht="18.5" customHeight="1" x14ac:dyDescent="0.35">
      <c r="A97" s="26" t="s">
        <v>81</v>
      </c>
      <c r="B97" s="17">
        <v>0</v>
      </c>
      <c r="C97" s="17">
        <v>0</v>
      </c>
      <c r="D97" s="17">
        <v>0</v>
      </c>
    </row>
    <row r="98" spans="1:4" ht="18.5" customHeight="1" x14ac:dyDescent="0.35">
      <c r="A98" s="26" t="s">
        <v>82</v>
      </c>
      <c r="B98" s="17" t="s">
        <v>67</v>
      </c>
      <c r="C98" s="17">
        <v>288</v>
      </c>
      <c r="D98" s="17"/>
    </row>
    <row r="99" spans="1:4" ht="18.5" customHeight="1" x14ac:dyDescent="0.35">
      <c r="A99" s="26" t="s">
        <v>83</v>
      </c>
      <c r="B99" s="17">
        <v>224.4</v>
      </c>
      <c r="C99" s="17">
        <v>308.85000000000002</v>
      </c>
      <c r="D99" s="17"/>
    </row>
    <row r="100" spans="1:4" ht="18.5" customHeight="1" x14ac:dyDescent="0.35">
      <c r="A100" s="26" t="s">
        <v>84</v>
      </c>
      <c r="B100" s="17">
        <v>4</v>
      </c>
      <c r="C100" s="17"/>
      <c r="D100" s="17"/>
    </row>
    <row r="101" spans="1:4" ht="18.5" customHeight="1" x14ac:dyDescent="0.35">
      <c r="A101" s="30"/>
      <c r="B101" s="14"/>
      <c r="C101" s="14"/>
      <c r="D101" s="14"/>
    </row>
    <row r="102" spans="1:4" ht="18.5" customHeight="1" x14ac:dyDescent="0.35">
      <c r="A102" s="29" t="s">
        <v>85</v>
      </c>
      <c r="B102" s="16">
        <v>2020</v>
      </c>
      <c r="C102" s="16">
        <v>2021</v>
      </c>
      <c r="D102" s="16">
        <v>2022</v>
      </c>
    </row>
    <row r="103" spans="1:4" ht="18.5" customHeight="1" x14ac:dyDescent="0.35">
      <c r="A103" s="30" t="s">
        <v>86</v>
      </c>
      <c r="B103" s="17">
        <v>11</v>
      </c>
      <c r="C103" s="17">
        <v>11</v>
      </c>
      <c r="D103" s="17">
        <v>11</v>
      </c>
    </row>
    <row r="104" spans="1:4" ht="18.5" customHeight="1" x14ac:dyDescent="0.35">
      <c r="A104" s="30"/>
      <c r="B104" s="14"/>
      <c r="C104" s="14"/>
      <c r="D104" s="14"/>
    </row>
    <row r="105" spans="1:4" ht="18.5" customHeight="1" x14ac:dyDescent="0.35">
      <c r="A105" s="29" t="s">
        <v>87</v>
      </c>
      <c r="B105" s="16">
        <v>2020</v>
      </c>
      <c r="C105" s="16">
        <v>2021</v>
      </c>
      <c r="D105" s="16">
        <v>2022</v>
      </c>
    </row>
    <row r="106" spans="1:4" ht="18.5" customHeight="1" x14ac:dyDescent="0.35">
      <c r="A106" s="30" t="s">
        <v>88</v>
      </c>
      <c r="B106" s="17">
        <v>1</v>
      </c>
      <c r="C106" s="17">
        <v>1</v>
      </c>
      <c r="D106" s="17">
        <v>1</v>
      </c>
    </row>
    <row r="107" spans="1:4" ht="18.5" customHeight="1" x14ac:dyDescent="0.35">
      <c r="A107" s="30" t="s">
        <v>89</v>
      </c>
      <c r="B107" s="17">
        <v>11</v>
      </c>
      <c r="C107" s="17">
        <v>11</v>
      </c>
      <c r="D107" s="17">
        <v>11</v>
      </c>
    </row>
    <row r="108" spans="1:4" ht="18.5" customHeight="1" x14ac:dyDescent="0.35">
      <c r="A108" s="30" t="s">
        <v>90</v>
      </c>
      <c r="B108" s="17">
        <v>0</v>
      </c>
      <c r="C108" s="17">
        <v>0</v>
      </c>
      <c r="D108" s="17">
        <v>0</v>
      </c>
    </row>
    <row r="109" spans="1:4" ht="18.5" customHeight="1" x14ac:dyDescent="0.35">
      <c r="A109" s="30" t="s">
        <v>91</v>
      </c>
      <c r="B109" s="17">
        <v>3</v>
      </c>
      <c r="C109" s="17">
        <v>3</v>
      </c>
      <c r="D109" s="17">
        <v>3</v>
      </c>
    </row>
    <row r="110" spans="1:4" ht="18.5" customHeight="1" x14ac:dyDescent="0.35">
      <c r="A110" s="26" t="s">
        <v>92</v>
      </c>
      <c r="B110" s="17">
        <v>15</v>
      </c>
      <c r="C110" s="17">
        <v>15</v>
      </c>
      <c r="D110" s="17">
        <v>18</v>
      </c>
    </row>
    <row r="111" spans="1:4" ht="18.5" customHeight="1" x14ac:dyDescent="0.35">
      <c r="A111" s="26" t="s">
        <v>93</v>
      </c>
      <c r="B111" s="17">
        <v>1</v>
      </c>
      <c r="C111" s="17">
        <v>1</v>
      </c>
      <c r="D111" s="17">
        <v>1</v>
      </c>
    </row>
    <row r="112" spans="1:4" ht="18.5" customHeight="1" x14ac:dyDescent="0.35">
      <c r="A112" s="26" t="s">
        <v>94</v>
      </c>
      <c r="B112" s="17">
        <v>22</v>
      </c>
      <c r="C112" s="17">
        <v>22</v>
      </c>
      <c r="D112" s="17">
        <v>15</v>
      </c>
    </row>
    <row r="113" spans="1:4" ht="18.5" customHeight="1" x14ac:dyDescent="0.35">
      <c r="A113" s="30"/>
      <c r="B113" s="14"/>
      <c r="C113" s="14"/>
      <c r="D113" s="14"/>
    </row>
    <row r="114" spans="1:4" ht="18.5" customHeight="1" x14ac:dyDescent="0.35">
      <c r="A114" s="29" t="s">
        <v>95</v>
      </c>
      <c r="B114" s="16">
        <v>2020</v>
      </c>
      <c r="C114" s="16">
        <v>2021</v>
      </c>
      <c r="D114" s="16">
        <v>2022</v>
      </c>
    </row>
    <row r="115" spans="1:4" ht="18.5" customHeight="1" x14ac:dyDescent="0.35">
      <c r="A115" s="30" t="s">
        <v>96</v>
      </c>
      <c r="B115" s="17">
        <v>0</v>
      </c>
      <c r="C115" s="17">
        <v>0</v>
      </c>
      <c r="D115" s="17">
        <v>0</v>
      </c>
    </row>
    <row r="116" spans="1:4" ht="18.5" customHeight="1" x14ac:dyDescent="0.35">
      <c r="A116" s="26" t="s">
        <v>97</v>
      </c>
      <c r="B116" s="17">
        <v>1</v>
      </c>
      <c r="C116" s="17">
        <v>1</v>
      </c>
      <c r="D116" s="17">
        <v>2</v>
      </c>
    </row>
    <row r="117" spans="1:4" ht="18.5" customHeight="1" x14ac:dyDescent="0.35">
      <c r="A117" s="30" t="s">
        <v>98</v>
      </c>
      <c r="B117" s="17">
        <v>5</v>
      </c>
      <c r="C117" s="17">
        <v>5</v>
      </c>
      <c r="D117" s="17">
        <v>8</v>
      </c>
    </row>
    <row r="118" spans="1:4" ht="18.5" customHeight="1" x14ac:dyDescent="0.35">
      <c r="A118" s="26" t="s">
        <v>99</v>
      </c>
      <c r="B118" s="18">
        <v>8176.7169999999996</v>
      </c>
      <c r="C118" s="18">
        <v>8176.7169999999996</v>
      </c>
      <c r="D118" s="18">
        <v>12034.05</v>
      </c>
    </row>
    <row r="119" spans="1:4" ht="18.5" customHeight="1" x14ac:dyDescent="0.35">
      <c r="A119" s="26" t="s">
        <v>100</v>
      </c>
      <c r="B119" s="17" t="s">
        <v>67</v>
      </c>
      <c r="C119" s="17" t="s">
        <v>67</v>
      </c>
      <c r="D119" s="17" t="s">
        <v>67</v>
      </c>
    </row>
    <row r="120" spans="1:4" ht="18.5" customHeight="1" x14ac:dyDescent="0.35">
      <c r="A120" s="30" t="s">
        <v>101</v>
      </c>
      <c r="B120" s="17">
        <v>72</v>
      </c>
      <c r="C120" s="17">
        <v>72</v>
      </c>
      <c r="D120" s="34">
        <v>72</v>
      </c>
    </row>
    <row r="121" spans="1:4" ht="18.5" customHeight="1" x14ac:dyDescent="0.35">
      <c r="A121" s="26" t="s">
        <v>102</v>
      </c>
      <c r="B121" s="17">
        <f>4374.06+91.2</f>
        <v>4465.26</v>
      </c>
      <c r="C121" s="17">
        <v>4465.26</v>
      </c>
      <c r="D121" s="17">
        <v>4465.26</v>
      </c>
    </row>
    <row r="122" spans="1:4" ht="18.5" customHeight="1" x14ac:dyDescent="0.35">
      <c r="A122" s="21" t="s">
        <v>5</v>
      </c>
      <c r="B122" s="14"/>
      <c r="C122" s="14"/>
      <c r="D122" s="14"/>
    </row>
    <row r="123" spans="1:4" ht="18.5" customHeight="1" x14ac:dyDescent="0.35">
      <c r="A123" s="24" t="s">
        <v>103</v>
      </c>
      <c r="B123" s="16">
        <v>2020</v>
      </c>
      <c r="C123" s="16">
        <v>2021</v>
      </c>
      <c r="D123" s="16">
        <v>2022</v>
      </c>
    </row>
    <row r="124" spans="1:4" ht="18.5" customHeight="1" x14ac:dyDescent="0.35">
      <c r="A124" s="26" t="s">
        <v>104</v>
      </c>
      <c r="B124" s="17">
        <v>12076</v>
      </c>
      <c r="C124" s="17">
        <v>12518</v>
      </c>
      <c r="D124" s="17">
        <v>11148</v>
      </c>
    </row>
    <row r="125" spans="1:4" ht="18.5" customHeight="1" x14ac:dyDescent="0.35">
      <c r="A125" s="26" t="s">
        <v>105</v>
      </c>
      <c r="B125" s="17">
        <v>6026</v>
      </c>
      <c r="C125" s="17">
        <v>6218</v>
      </c>
      <c r="D125" s="17">
        <v>5429</v>
      </c>
    </row>
    <row r="126" spans="1:4" ht="18.5" customHeight="1" x14ac:dyDescent="0.35">
      <c r="A126" s="26" t="s">
        <v>106</v>
      </c>
      <c r="B126" s="17">
        <v>6050</v>
      </c>
      <c r="C126" s="17">
        <v>6300</v>
      </c>
      <c r="D126" s="17">
        <v>5719</v>
      </c>
    </row>
    <row r="127" spans="1:4" ht="18.5" customHeight="1" x14ac:dyDescent="0.35">
      <c r="A127" s="26" t="s">
        <v>107</v>
      </c>
      <c r="B127" s="17">
        <v>520</v>
      </c>
      <c r="C127" s="17">
        <v>642</v>
      </c>
      <c r="D127" s="17">
        <v>375</v>
      </c>
    </row>
    <row r="128" spans="1:4" ht="18.5" customHeight="1" x14ac:dyDescent="0.35">
      <c r="A128" s="26" t="s">
        <v>108</v>
      </c>
      <c r="B128" s="17" t="s">
        <v>67</v>
      </c>
      <c r="C128" s="17" t="s">
        <v>67</v>
      </c>
      <c r="D128" s="17">
        <v>6259</v>
      </c>
    </row>
    <row r="129" spans="1:8" ht="18.5" customHeight="1" x14ac:dyDescent="0.35">
      <c r="A129" s="26" t="s">
        <v>109</v>
      </c>
      <c r="B129" s="18">
        <v>5.2</v>
      </c>
      <c r="C129" s="18">
        <v>5.13</v>
      </c>
      <c r="D129" s="18">
        <v>3.4</v>
      </c>
    </row>
    <row r="130" spans="1:8" ht="18.5" customHeight="1" x14ac:dyDescent="0.35">
      <c r="A130" s="26" t="s">
        <v>110</v>
      </c>
      <c r="B130" s="18">
        <v>63.6</v>
      </c>
      <c r="C130" s="18">
        <v>66.92</v>
      </c>
      <c r="D130" s="18">
        <v>65.599999999999994</v>
      </c>
    </row>
    <row r="131" spans="1:8" ht="18.5" customHeight="1" x14ac:dyDescent="0.35">
      <c r="A131" s="26"/>
      <c r="B131" s="14"/>
      <c r="C131" s="14"/>
      <c r="D131" s="14"/>
    </row>
    <row r="132" spans="1:8" ht="18.5" customHeight="1" x14ac:dyDescent="0.35">
      <c r="A132" s="24" t="s">
        <v>111</v>
      </c>
      <c r="B132" s="16">
        <v>2020</v>
      </c>
      <c r="C132" s="16">
        <v>2021</v>
      </c>
      <c r="D132" s="16">
        <v>2022</v>
      </c>
    </row>
    <row r="133" spans="1:8" ht="18.5" customHeight="1" x14ac:dyDescent="0.35">
      <c r="A133" s="30" t="s">
        <v>112</v>
      </c>
      <c r="B133" s="17"/>
      <c r="C133" s="17"/>
      <c r="D133" s="17"/>
      <c r="F133" s="2"/>
      <c r="G133" s="2"/>
      <c r="H133" s="2"/>
    </row>
    <row r="134" spans="1:8" ht="18.5" customHeight="1" x14ac:dyDescent="0.35">
      <c r="A134" s="27" t="s">
        <v>113</v>
      </c>
      <c r="B134" s="17">
        <v>71</v>
      </c>
      <c r="C134" s="17">
        <v>71</v>
      </c>
      <c r="D134" s="17">
        <v>39.81</v>
      </c>
    </row>
    <row r="135" spans="1:8" ht="18.5" customHeight="1" x14ac:dyDescent="0.35">
      <c r="A135" s="27" t="s">
        <v>114</v>
      </c>
      <c r="B135" s="17">
        <v>4.4000000000000004</v>
      </c>
      <c r="C135" s="17">
        <v>4.4000000000000004</v>
      </c>
      <c r="D135" s="17">
        <v>4.4000000000000004</v>
      </c>
    </row>
    <row r="136" spans="1:8" ht="18.5" customHeight="1" x14ac:dyDescent="0.35">
      <c r="A136" s="27" t="s">
        <v>115</v>
      </c>
      <c r="B136" s="17">
        <v>65.989999999999995</v>
      </c>
      <c r="C136" s="17">
        <v>65.989999999999995</v>
      </c>
      <c r="D136" s="17">
        <v>65.989999999999995</v>
      </c>
    </row>
    <row r="137" spans="1:8" ht="18.5" customHeight="1" x14ac:dyDescent="0.35">
      <c r="A137" s="27" t="s">
        <v>116</v>
      </c>
      <c r="B137" s="20">
        <v>547.4</v>
      </c>
      <c r="C137" s="20">
        <v>547.4</v>
      </c>
      <c r="D137" s="20">
        <v>522.88</v>
      </c>
    </row>
    <row r="138" spans="1:8" ht="18.5" customHeight="1" x14ac:dyDescent="0.35">
      <c r="A138" s="27" t="s">
        <v>117</v>
      </c>
      <c r="B138" s="18">
        <v>59</v>
      </c>
      <c r="C138" s="18">
        <v>59</v>
      </c>
      <c r="D138" s="18">
        <v>59</v>
      </c>
    </row>
    <row r="139" spans="1:8" ht="18.5" customHeight="1" x14ac:dyDescent="0.35">
      <c r="A139" s="30" t="s">
        <v>118</v>
      </c>
      <c r="B139" s="17">
        <v>7</v>
      </c>
      <c r="C139" s="17">
        <v>7</v>
      </c>
      <c r="D139" s="17">
        <v>7</v>
      </c>
    </row>
    <row r="140" spans="1:8" ht="18.5" customHeight="1" x14ac:dyDescent="0.35">
      <c r="A140" s="30" t="s">
        <v>119</v>
      </c>
      <c r="B140" s="17">
        <v>14</v>
      </c>
      <c r="C140" s="17">
        <v>14</v>
      </c>
      <c r="D140" s="17">
        <v>14</v>
      </c>
    </row>
    <row r="141" spans="1:8" ht="18.5" customHeight="1" x14ac:dyDescent="0.35">
      <c r="A141" s="30" t="s">
        <v>120</v>
      </c>
      <c r="B141" s="17">
        <v>380</v>
      </c>
      <c r="C141" s="17">
        <v>386</v>
      </c>
      <c r="D141" s="17"/>
    </row>
    <row r="142" spans="1:8" ht="18.5" customHeight="1" x14ac:dyDescent="0.35">
      <c r="A142" s="30" t="s">
        <v>121</v>
      </c>
      <c r="B142" s="17" t="s">
        <v>67</v>
      </c>
      <c r="C142" s="17" t="s">
        <v>67</v>
      </c>
      <c r="D142" s="17" t="s">
        <v>67</v>
      </c>
    </row>
    <row r="143" spans="1:8" ht="18.5" customHeight="1" x14ac:dyDescent="0.35">
      <c r="A143" s="30" t="s">
        <v>122</v>
      </c>
      <c r="B143" s="17" t="s">
        <v>67</v>
      </c>
      <c r="C143" s="17" t="s">
        <v>67</v>
      </c>
      <c r="D143" s="17" t="s">
        <v>67</v>
      </c>
      <c r="F143" s="2"/>
      <c r="G143" s="2"/>
      <c r="H143" s="2"/>
    </row>
    <row r="144" spans="1:8" ht="18.5" customHeight="1" x14ac:dyDescent="0.35">
      <c r="A144" s="26" t="s">
        <v>123</v>
      </c>
      <c r="B144" s="17">
        <v>4</v>
      </c>
      <c r="C144" s="17">
        <v>4</v>
      </c>
      <c r="D144" s="17">
        <v>4</v>
      </c>
    </row>
    <row r="145" spans="1:8" s="2" customFormat="1" ht="18.5" customHeight="1" x14ac:dyDescent="0.35">
      <c r="A145" s="35" t="s">
        <v>124</v>
      </c>
      <c r="B145" s="17" t="s">
        <v>67</v>
      </c>
      <c r="C145" s="17" t="s">
        <v>67</v>
      </c>
      <c r="D145" s="17" t="s">
        <v>67</v>
      </c>
      <c r="F145" s="1"/>
      <c r="G145" s="1"/>
      <c r="H145" s="1"/>
    </row>
    <row r="146" spans="1:8" ht="18.5" customHeight="1" x14ac:dyDescent="0.35">
      <c r="A146" s="35" t="s">
        <v>125</v>
      </c>
      <c r="B146" s="17">
        <v>4</v>
      </c>
      <c r="C146" s="17">
        <v>6</v>
      </c>
      <c r="D146" s="17">
        <v>6</v>
      </c>
      <c r="F146" s="2"/>
      <c r="G146" s="2"/>
      <c r="H146" s="2"/>
    </row>
    <row r="147" spans="1:8" ht="18.5" customHeight="1" x14ac:dyDescent="0.35">
      <c r="A147" s="35"/>
      <c r="B147" s="14"/>
      <c r="C147" s="14"/>
      <c r="D147" s="14"/>
      <c r="F147" s="2"/>
      <c r="G147" s="2"/>
      <c r="H147" s="2"/>
    </row>
    <row r="148" spans="1:8" ht="18.5" customHeight="1" x14ac:dyDescent="0.35">
      <c r="A148" s="24" t="s">
        <v>126</v>
      </c>
      <c r="B148" s="16">
        <v>2020</v>
      </c>
      <c r="C148" s="16">
        <v>2021</v>
      </c>
      <c r="D148" s="16">
        <v>2022</v>
      </c>
    </row>
    <row r="149" spans="1:8" ht="18.5" customHeight="1" x14ac:dyDescent="0.35">
      <c r="A149" s="26" t="s">
        <v>127</v>
      </c>
      <c r="B149" s="17" t="s">
        <v>67</v>
      </c>
      <c r="C149" s="17" t="s">
        <v>67</v>
      </c>
      <c r="D149" s="17">
        <v>1495</v>
      </c>
    </row>
    <row r="150" spans="1:8" ht="18.5" customHeight="1" x14ac:dyDescent="0.35">
      <c r="A150" s="26" t="s">
        <v>128</v>
      </c>
      <c r="B150" s="17">
        <v>605</v>
      </c>
      <c r="C150" s="17">
        <v>605</v>
      </c>
      <c r="D150" s="17">
        <v>874</v>
      </c>
    </row>
    <row r="151" spans="1:8" ht="18.5" customHeight="1" x14ac:dyDescent="0.35">
      <c r="A151" s="26" t="s">
        <v>129</v>
      </c>
      <c r="B151" s="17">
        <v>100</v>
      </c>
      <c r="C151" s="17">
        <v>100</v>
      </c>
      <c r="D151" s="17">
        <v>66</v>
      </c>
    </row>
    <row r="152" spans="1:8" ht="18.5" customHeight="1" x14ac:dyDescent="0.35">
      <c r="A152" s="36"/>
      <c r="B152" s="21"/>
      <c r="C152" s="21"/>
      <c r="D152" s="21"/>
    </row>
    <row r="153" spans="1:8" ht="18.5" customHeight="1" x14ac:dyDescent="0.35">
      <c r="A153" s="28" t="s">
        <v>130</v>
      </c>
      <c r="B153" s="16">
        <v>2020</v>
      </c>
      <c r="C153" s="16">
        <v>2021</v>
      </c>
      <c r="D153" s="16">
        <v>2022</v>
      </c>
    </row>
    <row r="154" spans="1:8" ht="18.5" customHeight="1" x14ac:dyDescent="0.35">
      <c r="A154" s="26" t="s">
        <v>131</v>
      </c>
      <c r="B154" s="17">
        <v>4863</v>
      </c>
      <c r="C154" s="17">
        <v>1</v>
      </c>
      <c r="D154" s="17"/>
    </row>
    <row r="155" spans="1:8" s="2" customFormat="1" ht="18.5" customHeight="1" x14ac:dyDescent="0.35">
      <c r="A155" s="35"/>
      <c r="B155" s="14"/>
      <c r="C155" s="14"/>
      <c r="D155" s="14"/>
      <c r="F155" s="1"/>
      <c r="G155" s="1"/>
      <c r="H155" s="1"/>
    </row>
    <row r="156" spans="1:8" ht="18.5" customHeight="1" x14ac:dyDescent="0.35">
      <c r="A156" s="24" t="s">
        <v>132</v>
      </c>
      <c r="B156" s="16">
        <v>2020</v>
      </c>
      <c r="C156" s="16">
        <v>2021</v>
      </c>
      <c r="D156" s="16">
        <v>2022</v>
      </c>
    </row>
    <row r="157" spans="1:8" ht="18.5" customHeight="1" x14ac:dyDescent="0.35">
      <c r="A157" s="26" t="s">
        <v>133</v>
      </c>
      <c r="B157" s="17">
        <v>100</v>
      </c>
      <c r="C157" s="17">
        <v>100</v>
      </c>
      <c r="D157" s="17">
        <v>100</v>
      </c>
    </row>
    <row r="158" spans="1:8" s="2" customFormat="1" ht="18.5" customHeight="1" x14ac:dyDescent="0.35">
      <c r="A158" s="35" t="s">
        <v>134</v>
      </c>
      <c r="B158" s="17" t="s">
        <v>67</v>
      </c>
      <c r="C158" s="17" t="s">
        <v>67</v>
      </c>
      <c r="D158" s="17" t="s">
        <v>67</v>
      </c>
      <c r="F158" s="1"/>
      <c r="G158" s="1"/>
      <c r="H158" s="1"/>
    </row>
    <row r="159" spans="1:8" s="2" customFormat="1" ht="18.5" customHeight="1" x14ac:dyDescent="0.35">
      <c r="A159" s="35"/>
      <c r="B159" s="14"/>
      <c r="C159" s="14"/>
      <c r="D159" s="14"/>
      <c r="F159" s="1"/>
      <c r="G159" s="1"/>
      <c r="H159" s="1"/>
    </row>
    <row r="160" spans="1:8" ht="18.5" customHeight="1" x14ac:dyDescent="0.35">
      <c r="A160" s="24" t="s">
        <v>135</v>
      </c>
      <c r="B160" s="16">
        <v>2019</v>
      </c>
      <c r="C160" s="16">
        <v>2020</v>
      </c>
      <c r="D160" s="16">
        <v>2021</v>
      </c>
    </row>
    <row r="161" spans="1:4" ht="18.5" customHeight="1" x14ac:dyDescent="0.35">
      <c r="A161" s="26" t="s">
        <v>136</v>
      </c>
      <c r="B161" s="17">
        <v>17</v>
      </c>
      <c r="C161" s="17">
        <v>17</v>
      </c>
      <c r="D161" s="17">
        <v>17</v>
      </c>
    </row>
    <row r="162" spans="1:4" ht="18.5" customHeight="1" x14ac:dyDescent="0.35">
      <c r="A162" s="26" t="s">
        <v>137</v>
      </c>
      <c r="B162" s="17">
        <v>93</v>
      </c>
      <c r="C162" s="17">
        <v>93</v>
      </c>
      <c r="D162" s="17">
        <v>93</v>
      </c>
    </row>
    <row r="163" spans="1:4" ht="18.5" customHeight="1" x14ac:dyDescent="0.35">
      <c r="A163" s="26"/>
      <c r="B163" s="14"/>
      <c r="C163" s="14"/>
      <c r="D163" s="14"/>
    </row>
    <row r="164" spans="1:4" ht="18.5" customHeight="1" x14ac:dyDescent="0.35">
      <c r="A164" s="24" t="s">
        <v>138</v>
      </c>
      <c r="B164" s="16" t="s">
        <v>144</v>
      </c>
      <c r="C164" s="16" t="s">
        <v>145</v>
      </c>
      <c r="D164" s="16" t="s">
        <v>146</v>
      </c>
    </row>
    <row r="165" spans="1:4" ht="18.5" customHeight="1" x14ac:dyDescent="0.35">
      <c r="A165" s="30" t="s">
        <v>139</v>
      </c>
      <c r="B165" s="14"/>
      <c r="C165" s="14"/>
      <c r="D165" s="14"/>
    </row>
    <row r="166" spans="1:4" ht="18.5" customHeight="1" x14ac:dyDescent="0.35">
      <c r="A166" s="30" t="s">
        <v>140</v>
      </c>
      <c r="B166" s="17">
        <v>565.54999999999995</v>
      </c>
      <c r="C166" s="17">
        <v>603.23</v>
      </c>
      <c r="D166" s="17">
        <v>629.11</v>
      </c>
    </row>
    <row r="167" spans="1:4" ht="18.5" customHeight="1" x14ac:dyDescent="0.35">
      <c r="A167" s="30" t="s">
        <v>141</v>
      </c>
      <c r="B167" s="17">
        <v>293.351</v>
      </c>
      <c r="C167" s="17">
        <v>481.99</v>
      </c>
      <c r="D167" s="17">
        <v>622.91</v>
      </c>
    </row>
    <row r="168" spans="1:4" ht="18.5" customHeight="1" x14ac:dyDescent="0.35">
      <c r="A168" s="30" t="s">
        <v>142</v>
      </c>
      <c r="B168" s="14"/>
      <c r="C168" s="14"/>
      <c r="D168" s="14"/>
    </row>
    <row r="169" spans="1:4" ht="18.5" customHeight="1" x14ac:dyDescent="0.35">
      <c r="A169" s="30" t="s">
        <v>140</v>
      </c>
      <c r="B169" s="17">
        <v>532.78</v>
      </c>
      <c r="C169" s="17">
        <v>603.053</v>
      </c>
      <c r="D169" s="17">
        <v>554.05999999999995</v>
      </c>
    </row>
    <row r="170" spans="1:4" ht="18.5" customHeight="1" x14ac:dyDescent="0.35">
      <c r="A170" s="30" t="s">
        <v>141</v>
      </c>
      <c r="B170" s="17">
        <v>206.67</v>
      </c>
      <c r="C170" s="17">
        <v>415.04</v>
      </c>
      <c r="D170" s="17">
        <v>538.05999999999995</v>
      </c>
    </row>
    <row r="171" spans="1:4" x14ac:dyDescent="0.35">
      <c r="A171" s="9"/>
      <c r="B171" s="10"/>
      <c r="C171" s="10"/>
      <c r="D171" s="10"/>
    </row>
    <row r="172" spans="1:4" ht="14" x14ac:dyDescent="0.35">
      <c r="A172" s="11"/>
      <c r="B172" s="12"/>
      <c r="C172" s="12"/>
      <c r="D172" s="13"/>
    </row>
    <row r="173" spans="1:4" ht="14" x14ac:dyDescent="0.35">
      <c r="A173" s="11"/>
      <c r="B173" s="12"/>
      <c r="C173" s="12"/>
      <c r="D173" s="13"/>
    </row>
    <row r="174" spans="1:4" x14ac:dyDescent="0.35">
      <c r="A174" s="13"/>
      <c r="B174" s="12"/>
      <c r="C174" s="12"/>
      <c r="D174" s="13"/>
    </row>
  </sheetData>
  <mergeCells count="40">
    <mergeCell ref="B165:D165"/>
    <mergeCell ref="B168:D168"/>
    <mergeCell ref="B113:D113"/>
    <mergeCell ref="B122:D122"/>
    <mergeCell ref="B131:D131"/>
    <mergeCell ref="B147:D147"/>
    <mergeCell ref="B155:D155"/>
    <mergeCell ref="B87:D87"/>
    <mergeCell ref="B101:D101"/>
    <mergeCell ref="B104:D104"/>
    <mergeCell ref="B159:D159"/>
    <mergeCell ref="B163:D163"/>
    <mergeCell ref="B53:D53"/>
    <mergeCell ref="B58:D58"/>
    <mergeCell ref="B59:D59"/>
    <mergeCell ref="B71:D71"/>
    <mergeCell ref="B86:D86"/>
    <mergeCell ref="B8:D8"/>
    <mergeCell ref="B25:D25"/>
    <mergeCell ref="B21:D21"/>
    <mergeCell ref="B37:D37"/>
    <mergeCell ref="B44:D44"/>
    <mergeCell ref="B23:D23"/>
    <mergeCell ref="B24:D24"/>
    <mergeCell ref="A1:D1"/>
    <mergeCell ref="A2:D2"/>
    <mergeCell ref="B26:D26"/>
    <mergeCell ref="B13:D13"/>
    <mergeCell ref="B14:D14"/>
    <mergeCell ref="B15:D15"/>
    <mergeCell ref="B22:D22"/>
    <mergeCell ref="B12:D12"/>
    <mergeCell ref="B3:D3"/>
    <mergeCell ref="B4:D4"/>
    <mergeCell ref="B6:D6"/>
    <mergeCell ref="B7:D7"/>
    <mergeCell ref="B9:D9"/>
    <mergeCell ref="B10:D10"/>
    <mergeCell ref="B11:D11"/>
    <mergeCell ref="B5:D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Kinga Lhamo</cp:lastModifiedBy>
  <cp:lastPrinted>2023-10-26T10:46:26Z</cp:lastPrinted>
  <dcterms:created xsi:type="dcterms:W3CDTF">2022-11-13T15:37:14Z</dcterms:created>
  <dcterms:modified xsi:type="dcterms:W3CDTF">2023-11-29T08:41:52Z</dcterms:modified>
</cp:coreProperties>
</file>